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FF166738-D150-4E01-A116-17895FE97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łowniczek" sheetId="3" r:id="rId1"/>
    <sheet name="2017 SM wyjazdy vs przyjazdy" sheetId="1" r:id="rId2"/>
    <sheet name="2017 ST wyjazdy vs przyjazdy" sheetId="2" r:id="rId3"/>
  </sheets>
  <definedNames>
    <definedName name="_xlnm._FilterDatabase" localSheetId="2" hidden="1">'2017 ST wyjazdy vs przyjazdy'!$A$5:$L$257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9" i="2" l="1"/>
  <c r="I259" i="2"/>
  <c r="K259" i="2" s="1"/>
  <c r="K7" i="2"/>
  <c r="K10" i="2"/>
  <c r="K14" i="2"/>
  <c r="K17" i="2"/>
  <c r="K18" i="2"/>
  <c r="K20" i="2"/>
  <c r="K21" i="2"/>
  <c r="K25" i="2"/>
  <c r="K27" i="2"/>
  <c r="K30" i="2"/>
  <c r="K31" i="2"/>
  <c r="K32" i="2"/>
  <c r="K33" i="2"/>
  <c r="K34" i="2"/>
  <c r="K35" i="2"/>
  <c r="K37" i="2"/>
  <c r="K38" i="2"/>
  <c r="K39" i="2"/>
  <c r="K45" i="2"/>
  <c r="K46" i="2"/>
  <c r="K47" i="2"/>
  <c r="K48" i="2"/>
  <c r="K49" i="2"/>
  <c r="K52" i="2"/>
  <c r="K53" i="2"/>
  <c r="K54" i="2"/>
  <c r="K55" i="2"/>
  <c r="K56" i="2"/>
  <c r="K57" i="2"/>
  <c r="K58" i="2"/>
  <c r="K61" i="2"/>
  <c r="K62" i="2"/>
  <c r="K65" i="2"/>
  <c r="K66" i="2"/>
  <c r="K67" i="2"/>
  <c r="K69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6" i="2"/>
  <c r="K88" i="2"/>
  <c r="K90" i="2"/>
  <c r="K91" i="2"/>
  <c r="K93" i="2"/>
  <c r="K96" i="2"/>
  <c r="K97" i="2"/>
  <c r="K98" i="2"/>
  <c r="K99" i="2"/>
  <c r="K101" i="2"/>
  <c r="K102" i="2"/>
  <c r="K103" i="2"/>
  <c r="K105" i="2"/>
  <c r="K107" i="2"/>
  <c r="K110" i="2"/>
  <c r="K111" i="2"/>
  <c r="K113" i="2"/>
  <c r="K114" i="2"/>
  <c r="K115" i="2"/>
  <c r="K116" i="2"/>
  <c r="K117" i="2"/>
  <c r="K118" i="2"/>
  <c r="K119" i="2"/>
  <c r="K120" i="2"/>
  <c r="K121" i="2"/>
  <c r="K123" i="2"/>
  <c r="K125" i="2"/>
  <c r="K126" i="2"/>
  <c r="K129" i="2"/>
  <c r="K130" i="2"/>
  <c r="K131" i="2"/>
  <c r="K134" i="2"/>
  <c r="K136" i="2"/>
  <c r="K137" i="2"/>
  <c r="K138" i="2"/>
  <c r="K139" i="2"/>
  <c r="K140" i="2"/>
  <c r="K141" i="2"/>
  <c r="K142" i="2"/>
  <c r="K143" i="2"/>
  <c r="K145" i="2"/>
  <c r="K152" i="2"/>
  <c r="K154" i="2"/>
  <c r="K156" i="2"/>
  <c r="K159" i="2"/>
  <c r="K160" i="2"/>
  <c r="K161" i="2"/>
  <c r="K163" i="2"/>
  <c r="K169" i="2"/>
  <c r="K171" i="2"/>
  <c r="K172" i="2"/>
  <c r="K173" i="2"/>
  <c r="K177" i="2"/>
  <c r="K179" i="2"/>
  <c r="K181" i="2"/>
  <c r="K183" i="2"/>
  <c r="K188" i="2"/>
  <c r="K189" i="2"/>
  <c r="K190" i="2"/>
  <c r="K191" i="2"/>
  <c r="K192" i="2"/>
  <c r="K193" i="2"/>
  <c r="K194" i="2"/>
  <c r="K195" i="2"/>
  <c r="K197" i="2"/>
  <c r="K198" i="2"/>
  <c r="K200" i="2"/>
  <c r="K201" i="2"/>
  <c r="K203" i="2"/>
  <c r="K205" i="2"/>
  <c r="K206" i="2"/>
  <c r="K208" i="2"/>
  <c r="K210" i="2"/>
  <c r="K214" i="2"/>
  <c r="K218" i="2"/>
  <c r="K223" i="2"/>
  <c r="K232" i="2"/>
  <c r="K233" i="2"/>
  <c r="K234" i="2"/>
  <c r="K235" i="2"/>
  <c r="K236" i="2"/>
  <c r="K237" i="2"/>
  <c r="K238" i="2"/>
  <c r="K240" i="2"/>
  <c r="K241" i="2"/>
  <c r="K244" i="2"/>
  <c r="K245" i="2"/>
  <c r="K246" i="2"/>
  <c r="K248" i="2"/>
  <c r="K250" i="2"/>
  <c r="K257" i="2"/>
  <c r="H7" i="2"/>
  <c r="H10" i="2"/>
  <c r="H14" i="2"/>
  <c r="H17" i="2"/>
  <c r="H18" i="2"/>
  <c r="H19" i="2"/>
  <c r="H20" i="2"/>
  <c r="H21" i="2"/>
  <c r="H22" i="2"/>
  <c r="H25" i="2"/>
  <c r="H27" i="2"/>
  <c r="H28" i="2"/>
  <c r="H30" i="2"/>
  <c r="H31" i="2"/>
  <c r="H33" i="2"/>
  <c r="H34" i="2"/>
  <c r="H35" i="2"/>
  <c r="H36" i="2"/>
  <c r="H37" i="2"/>
  <c r="H38" i="2"/>
  <c r="H39" i="2"/>
  <c r="H42" i="2"/>
  <c r="H45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6" i="2"/>
  <c r="H67" i="2"/>
  <c r="H68" i="2"/>
  <c r="H69" i="2"/>
  <c r="H71" i="2"/>
  <c r="H73" i="2"/>
  <c r="H74" i="2"/>
  <c r="H75" i="2"/>
  <c r="H76" i="2"/>
  <c r="H77" i="2"/>
  <c r="H78" i="2"/>
  <c r="H79" i="2"/>
  <c r="H80" i="2"/>
  <c r="H81" i="2"/>
  <c r="H82" i="2"/>
  <c r="H83" i="2"/>
  <c r="H84" i="2"/>
  <c r="H86" i="2"/>
  <c r="H88" i="2"/>
  <c r="H90" i="2"/>
  <c r="H93" i="2"/>
  <c r="H96" i="2"/>
  <c r="H97" i="2"/>
  <c r="H98" i="2"/>
  <c r="H99" i="2"/>
  <c r="H101" i="2"/>
  <c r="H102" i="2"/>
  <c r="H104" i="2"/>
  <c r="H105" i="2"/>
  <c r="H106" i="2"/>
  <c r="H107" i="2"/>
  <c r="H110" i="2"/>
  <c r="H111" i="2"/>
  <c r="H113" i="2"/>
  <c r="H114" i="2"/>
  <c r="H115" i="2"/>
  <c r="H116" i="2"/>
  <c r="H117" i="2"/>
  <c r="H118" i="2"/>
  <c r="H119" i="2"/>
  <c r="H123" i="2"/>
  <c r="H124" i="2"/>
  <c r="H125" i="2"/>
  <c r="H126" i="2"/>
  <c r="H129" i="2"/>
  <c r="H130" i="2"/>
  <c r="H131" i="2"/>
  <c r="H132" i="2"/>
  <c r="H133" i="2"/>
  <c r="H134" i="2"/>
  <c r="H136" i="2"/>
  <c r="H137" i="2"/>
  <c r="H138" i="2"/>
  <c r="H139" i="2"/>
  <c r="H140" i="2"/>
  <c r="H141" i="2"/>
  <c r="H142" i="2"/>
  <c r="H143" i="2"/>
  <c r="H145" i="2"/>
  <c r="H146" i="2"/>
  <c r="H148" i="2"/>
  <c r="H152" i="2"/>
  <c r="H155" i="2"/>
  <c r="H156" i="2"/>
  <c r="H159" i="2"/>
  <c r="H160" i="2"/>
  <c r="H161" i="2"/>
  <c r="H163" i="2"/>
  <c r="H165" i="2"/>
  <c r="H166" i="2"/>
  <c r="H167" i="2"/>
  <c r="H170" i="2"/>
  <c r="H171" i="2"/>
  <c r="H172" i="2"/>
  <c r="H173" i="2"/>
  <c r="H174" i="2"/>
  <c r="H176" i="2"/>
  <c r="H179" i="2"/>
  <c r="H181" i="2"/>
  <c r="H182" i="2"/>
  <c r="H183" i="2"/>
  <c r="H186" i="2"/>
  <c r="H187" i="2"/>
  <c r="H189" i="2"/>
  <c r="H190" i="2"/>
  <c r="H191" i="2"/>
  <c r="H192" i="2"/>
  <c r="H193" i="2"/>
  <c r="H194" i="2"/>
  <c r="H195" i="2"/>
  <c r="H196" i="2"/>
  <c r="H197" i="2"/>
  <c r="H198" i="2"/>
  <c r="H200" i="2"/>
  <c r="H201" i="2"/>
  <c r="H203" i="2"/>
  <c r="H205" i="2"/>
  <c r="H207" i="2"/>
  <c r="H208" i="2"/>
  <c r="H210" i="2"/>
  <c r="H212" i="2"/>
  <c r="H214" i="2"/>
  <c r="H215" i="2"/>
  <c r="H217" i="2"/>
  <c r="H218" i="2"/>
  <c r="H220" i="2"/>
  <c r="H222" i="2"/>
  <c r="H223" i="2"/>
  <c r="H225" i="2"/>
  <c r="H227" i="2"/>
  <c r="H228" i="2"/>
  <c r="H233" i="2"/>
  <c r="H234" i="2"/>
  <c r="H235" i="2"/>
  <c r="H236" i="2"/>
  <c r="H237" i="2"/>
  <c r="H238" i="2"/>
  <c r="H239" i="2"/>
  <c r="H240" i="2"/>
  <c r="H241" i="2"/>
  <c r="H242" i="2"/>
  <c r="H244" i="2"/>
  <c r="H245" i="2"/>
  <c r="H248" i="2"/>
  <c r="H249" i="2"/>
  <c r="H250" i="2"/>
  <c r="H257" i="2"/>
  <c r="G259" i="2"/>
  <c r="F259" i="2"/>
  <c r="H259" i="2" l="1"/>
  <c r="G2" i="2"/>
  <c r="G3" i="2"/>
  <c r="K171" i="1"/>
  <c r="K57" i="1"/>
  <c r="K9" i="1"/>
  <c r="K10" i="1"/>
  <c r="K12" i="1"/>
  <c r="K15" i="1"/>
  <c r="K17" i="1"/>
  <c r="K18" i="1"/>
  <c r="K24" i="1"/>
  <c r="K29" i="1"/>
  <c r="K30" i="1"/>
  <c r="K31" i="1"/>
  <c r="K32" i="1"/>
  <c r="K33" i="1"/>
  <c r="K34" i="1"/>
  <c r="K35" i="1"/>
  <c r="K40" i="1"/>
  <c r="K41" i="1"/>
  <c r="K45" i="1"/>
  <c r="K46" i="1"/>
  <c r="K48" i="1"/>
  <c r="K49" i="1"/>
  <c r="K50" i="1"/>
  <c r="K51" i="1"/>
  <c r="K52" i="1"/>
  <c r="K54" i="1"/>
  <c r="K63" i="1"/>
  <c r="K65" i="1"/>
  <c r="K66" i="1"/>
  <c r="K68" i="1"/>
  <c r="K72" i="1"/>
  <c r="K73" i="1"/>
  <c r="K74" i="1"/>
  <c r="K76" i="1"/>
  <c r="K77" i="1"/>
  <c r="K79" i="1"/>
  <c r="K82" i="1"/>
  <c r="K88" i="1"/>
  <c r="K89" i="1"/>
  <c r="K94" i="1"/>
  <c r="K95" i="1"/>
  <c r="K96" i="1"/>
  <c r="K98" i="1"/>
  <c r="K99" i="1"/>
  <c r="K100" i="1"/>
  <c r="K101" i="1"/>
  <c r="K102" i="1"/>
  <c r="K105" i="1"/>
  <c r="K106" i="1"/>
  <c r="K107" i="1"/>
  <c r="K108" i="1"/>
  <c r="K109" i="1"/>
  <c r="K110" i="1"/>
  <c r="K111" i="1"/>
  <c r="K114" i="1"/>
  <c r="K115" i="1"/>
  <c r="K116" i="1"/>
  <c r="K117" i="1"/>
  <c r="K118" i="1"/>
  <c r="K119" i="1"/>
  <c r="K120" i="1"/>
  <c r="K122" i="1"/>
  <c r="K123" i="1"/>
  <c r="K124" i="1"/>
  <c r="K125" i="1"/>
  <c r="K126" i="1"/>
  <c r="K127" i="1"/>
  <c r="K128" i="1"/>
  <c r="K129" i="1"/>
  <c r="K130" i="1"/>
  <c r="K132" i="1"/>
  <c r="K139" i="1"/>
  <c r="K143" i="1"/>
  <c r="K145" i="1"/>
  <c r="K146" i="1"/>
  <c r="K148" i="1"/>
  <c r="K149" i="1"/>
  <c r="K150" i="1"/>
  <c r="K158" i="1"/>
  <c r="K159" i="1"/>
  <c r="K160" i="1"/>
  <c r="K162" i="1"/>
  <c r="K167" i="1"/>
  <c r="K168" i="1"/>
  <c r="K174" i="1"/>
  <c r="K175" i="1"/>
  <c r="K176" i="1"/>
  <c r="K178" i="1"/>
  <c r="K179" i="1"/>
  <c r="K180" i="1"/>
  <c r="K182" i="1"/>
  <c r="K185" i="1"/>
  <c r="K192" i="1"/>
  <c r="K201" i="1"/>
  <c r="K204" i="1"/>
  <c r="K205" i="1"/>
  <c r="K207" i="1"/>
  <c r="K213" i="1"/>
  <c r="K217" i="1"/>
  <c r="K218" i="1"/>
  <c r="K220" i="1"/>
  <c r="K221" i="1"/>
  <c r="K223" i="1"/>
  <c r="K224" i="1"/>
  <c r="K233" i="1"/>
  <c r="K236" i="1"/>
  <c r="K239" i="1"/>
  <c r="K8" i="1"/>
  <c r="H9" i="1"/>
  <c r="H10" i="1"/>
  <c r="H11" i="1"/>
  <c r="H12" i="1"/>
  <c r="H15" i="1"/>
  <c r="H17" i="1"/>
  <c r="H18" i="1"/>
  <c r="H19" i="1"/>
  <c r="H20" i="1"/>
  <c r="H21" i="1"/>
  <c r="H24" i="1"/>
  <c r="H26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5" i="1"/>
  <c r="H48" i="1"/>
  <c r="H49" i="1"/>
  <c r="H50" i="1"/>
  <c r="H51" i="1"/>
  <c r="H52" i="1"/>
  <c r="H53" i="1"/>
  <c r="H54" i="1"/>
  <c r="H55" i="1"/>
  <c r="H56" i="1"/>
  <c r="H57" i="1"/>
  <c r="H58" i="1"/>
  <c r="H61" i="1"/>
  <c r="H63" i="1"/>
  <c r="H64" i="1"/>
  <c r="H68" i="1"/>
  <c r="H69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90" i="1"/>
  <c r="H92" i="1"/>
  <c r="H94" i="1"/>
  <c r="H95" i="1"/>
  <c r="H96" i="1"/>
  <c r="H97" i="1"/>
  <c r="H98" i="1"/>
  <c r="H99" i="1"/>
  <c r="H100" i="1"/>
  <c r="H101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5" i="1"/>
  <c r="H137" i="1"/>
  <c r="H138" i="1"/>
  <c r="H140" i="1"/>
  <c r="H143" i="1"/>
  <c r="H144" i="1"/>
  <c r="H145" i="1"/>
  <c r="H146" i="1"/>
  <c r="H148" i="1"/>
  <c r="H149" i="1"/>
  <c r="H150" i="1"/>
  <c r="H151" i="1"/>
  <c r="H152" i="1"/>
  <c r="H154" i="1"/>
  <c r="H155" i="1"/>
  <c r="H159" i="1"/>
  <c r="H160" i="1"/>
  <c r="H162" i="1"/>
  <c r="H164" i="1"/>
  <c r="H165" i="1"/>
  <c r="H168" i="1"/>
  <c r="H169" i="1"/>
  <c r="H171" i="1"/>
  <c r="H172" i="1"/>
  <c r="H174" i="1"/>
  <c r="H175" i="1"/>
  <c r="H176" i="1"/>
  <c r="H177" i="1"/>
  <c r="H178" i="1"/>
  <c r="H179" i="1"/>
  <c r="H180" i="1"/>
  <c r="H182" i="1"/>
  <c r="H183" i="1"/>
  <c r="H184" i="1"/>
  <c r="H185" i="1"/>
  <c r="H186" i="1"/>
  <c r="H187" i="1"/>
  <c r="H188" i="1"/>
  <c r="H190" i="1"/>
  <c r="H191" i="1"/>
  <c r="H192" i="1"/>
  <c r="H193" i="1"/>
  <c r="H194" i="1"/>
  <c r="H195" i="1"/>
  <c r="H196" i="1"/>
  <c r="H197" i="1"/>
  <c r="H198" i="1"/>
  <c r="H201" i="1"/>
  <c r="H203" i="1"/>
  <c r="H204" i="1"/>
  <c r="H206" i="1"/>
  <c r="H207" i="1"/>
  <c r="H208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2" i="1"/>
  <c r="H233" i="1"/>
  <c r="H239" i="1"/>
  <c r="H8" i="1"/>
  <c r="J241" i="1" l="1"/>
  <c r="I241" i="1"/>
  <c r="G241" i="1"/>
  <c r="F241" i="1"/>
  <c r="H4" i="1" l="1"/>
  <c r="H5" i="1" l="1"/>
  <c r="J4" i="1" s="1"/>
  <c r="H6" i="2" l="1"/>
  <c r="K241" i="1" l="1"/>
  <c r="H241" i="1"/>
  <c r="I2" i="2" l="1"/>
</calcChain>
</file>

<file path=xl/sharedStrings.xml><?xml version="1.0" encoding="utf-8"?>
<sst xmlns="http://schemas.openxmlformats.org/spreadsheetml/2006/main" count="2477" uniqueCount="630">
  <si>
    <t>Kod Erasmusa uczelni przyjmującej</t>
  </si>
  <si>
    <t>Oficjalna nazwa uczelni przyjmującej</t>
  </si>
  <si>
    <t>Województwo</t>
  </si>
  <si>
    <t>Status uczelni</t>
  </si>
  <si>
    <t>Od kiedy uczelnia uczestniczy w programie Erasmus</t>
  </si>
  <si>
    <t>PL BIALA01</t>
  </si>
  <si>
    <t>Państwowa Szkoła Wyższa im. Papieża Jana Pawła II w Białej Podlaskiej</t>
  </si>
  <si>
    <t>lubelskie</t>
  </si>
  <si>
    <t>publiczna</t>
  </si>
  <si>
    <t>2004/05</t>
  </si>
  <si>
    <t>PL BIALYST01</t>
  </si>
  <si>
    <t>Politechnika Białostocka</t>
  </si>
  <si>
    <t>podlaskie</t>
  </si>
  <si>
    <t>2000/01</t>
  </si>
  <si>
    <t>PL BIALYST02</t>
  </si>
  <si>
    <t>Uniwersytet Medyczny w Białymstoku</t>
  </si>
  <si>
    <t>PL BIALYST03</t>
  </si>
  <si>
    <t>Wyższa Szkoła Finansów i Zarządzania w Białymstoku</t>
  </si>
  <si>
    <t>niepubliczna</t>
  </si>
  <si>
    <t>1998/99</t>
  </si>
  <si>
    <t>PL BIALYST04</t>
  </si>
  <si>
    <t>Uniwersytet w Białymstoku</t>
  </si>
  <si>
    <t>2001/02</t>
  </si>
  <si>
    <t>PL BIALYST06</t>
  </si>
  <si>
    <t>Wyższa Szkoła Ekonomiczna w Białymstoku</t>
  </si>
  <si>
    <t>PL BIALYST09</t>
  </si>
  <si>
    <t>Niepaństwowa Wyższa Szkoła Pedagogiczna w Białymstoku</t>
  </si>
  <si>
    <t>2009/10</t>
  </si>
  <si>
    <t>PL BIELSKO01</t>
  </si>
  <si>
    <t>Bielska Wyższa Szkoła im. J. Tyszkiewicza</t>
  </si>
  <si>
    <t>śląskie</t>
  </si>
  <si>
    <t>2005/06</t>
  </si>
  <si>
    <t>PL BIELSKO02</t>
  </si>
  <si>
    <t>PL BIELSKO04</t>
  </si>
  <si>
    <t>Wyższa Szkoła Finansów i Prawa w Bielsku-Białej</t>
  </si>
  <si>
    <t>2003/04</t>
  </si>
  <si>
    <t>PL BIELSKO06</t>
  </si>
  <si>
    <t>Wyższa Szkoła Ekonomiczno-Humanistyczna</t>
  </si>
  <si>
    <t>2012/13</t>
  </si>
  <si>
    <t>PL BYDGOSZ01</t>
  </si>
  <si>
    <t>Uniwersytet Kazimierza Wielkiego</t>
  </si>
  <si>
    <t>kujawsko-pomorskie</t>
  </si>
  <si>
    <t>PL BYDGOSZ02</t>
  </si>
  <si>
    <t>Uniwersytet Technologiczno-Przyrodniczy im. Jana i Jędrzeja Śniadeckich w Bydgoszczy</t>
  </si>
  <si>
    <t>PL BYDGOSZ04</t>
  </si>
  <si>
    <t>Akademia Muzyczna im. Feliksa Nowowiejskiego w Bydgoszczy</t>
  </si>
  <si>
    <t>2002/03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</si>
  <si>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</si>
  <si>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</si>
  <si>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</si>
  <si>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</si>
  <si>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</si>
  <si>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</si>
  <si>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</si>
  <si>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PL CIECHAN02</t>
  </si>
  <si>
    <t>Państwowa Wyższa Szkoła Zawodowa w Ciechanowie</t>
  </si>
  <si>
    <t>mazowieckie</t>
  </si>
  <si>
    <t>2010/11</t>
  </si>
  <si>
    <t>PL CZESTOC01</t>
  </si>
  <si>
    <t>Politechnika Częstochowska</t>
  </si>
  <si>
    <t>PL CZESTOC02</t>
  </si>
  <si>
    <t>PL CZESTOC03</t>
  </si>
  <si>
    <t>Akademia Polonijna w Częstochowie</t>
  </si>
  <si>
    <t>PL CZESTOC04</t>
  </si>
  <si>
    <t>PL CZESTOC05</t>
  </si>
  <si>
    <t>Wyższa Szkoła Lingwistyczna w Częstochowie</t>
  </si>
  <si>
    <t>PL DABROWA01</t>
  </si>
  <si>
    <t>PL DEBLIN01</t>
  </si>
  <si>
    <t>2015/16</t>
  </si>
  <si>
    <t>PL ELBLAG01</t>
  </si>
  <si>
    <t>Państwowa Wyższa Szkoła Zawodowa w Elblągu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</si>
  <si>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</si>
  <si>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</si>
  <si>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</si>
  <si>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</si>
  <si>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</si>
  <si>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</si>
  <si>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</si>
  <si>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</si>
  <si>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</si>
  <si>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</si>
  <si>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</si>
  <si>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</si>
  <si>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</si>
  <si>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</si>
  <si>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</si>
  <si>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Wyższa Szkoła Bankowa w Gdańsku</t>
  </si>
  <si>
    <t>PL GDANSK09</t>
  </si>
  <si>
    <t>Gdańska Wyższa Szkoła Humanistyczna</t>
  </si>
  <si>
    <t>PL GDANSK10</t>
  </si>
  <si>
    <t>PL GDANSK11</t>
  </si>
  <si>
    <t>Ateneum-Szkoła Wyższa w Gdańsku</t>
  </si>
  <si>
    <t>PL GDANSK13</t>
  </si>
  <si>
    <t>Gdańska Szkoła Wyższa</t>
  </si>
  <si>
    <t>2016/17</t>
  </si>
  <si>
    <t>PL GDYNIA01</t>
  </si>
  <si>
    <t>PL GDYNIA02</t>
  </si>
  <si>
    <t>Wyższa Szkoła Administracji i Biznesu im. E. Kwiatkowskiego w Gdyni</t>
  </si>
  <si>
    <t>PL GDYNIA03</t>
  </si>
  <si>
    <t>Akademia Marynarki Wojennej</t>
  </si>
  <si>
    <t>PL GDYNIA05</t>
  </si>
  <si>
    <t>Pomorska Wyższa Szkoła Nauk Stosowanych w Gdyni</t>
  </si>
  <si>
    <t>2006/07</t>
  </si>
  <si>
    <t>PL GLIWICE01</t>
  </si>
  <si>
    <t>Politechnika Śląska</t>
  </si>
  <si>
    <t>PL GLOGOW02</t>
  </si>
  <si>
    <t>Państwowa Wyższa Szkoła Zawodowa w Głogowie</t>
  </si>
  <si>
    <t>dolnośląskie</t>
  </si>
  <si>
    <t>2008/09</t>
  </si>
  <si>
    <t>PL GNIEZNO01</t>
  </si>
  <si>
    <t>Państwowa Wyższa Szkoła Zawodowa im. Hipolita Cegielskiego w Gnieźnie</t>
  </si>
  <si>
    <t>wielkopolskie</t>
  </si>
  <si>
    <t>PL GORZOW01</t>
  </si>
  <si>
    <t>Akademia im. Jakuba z Paradyża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</si>
  <si>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</si>
  <si>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</si>
  <si>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</si>
  <si>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</si>
  <si>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</si>
  <si>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</si>
  <si>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</si>
  <si>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</si>
  <si>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</si>
  <si>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</si>
  <si>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</si>
  <si>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</si>
  <si>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</si>
  <si>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</si>
  <si>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</si>
  <si>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</si>
  <si>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</si>
  <si>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</si>
  <si>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</si>
  <si>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</si>
  <si>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</si>
  <si>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</si>
  <si>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</si>
  <si>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</si>
  <si>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</si>
  <si>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</si>
  <si>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</si>
  <si>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</si>
  <si>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</si>
  <si>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</si>
  <si>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</si>
  <si>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</si>
  <si>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</si>
  <si>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</si>
  <si>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</si>
  <si>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</si>
  <si>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KIELCE04</t>
  </si>
  <si>
    <t>Wszechnica Świętokrzyska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</si>
  <si>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</si>
  <si>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</si>
  <si>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</si>
  <si>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</si>
  <si>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</si>
  <si>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</si>
  <si>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</si>
  <si>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</si>
  <si>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</si>
  <si>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</si>
  <si>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</si>
  <si>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</si>
  <si>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</si>
  <si>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</si>
  <si>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</si>
  <si>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</si>
  <si>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</si>
  <si>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</si>
  <si>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</si>
  <si>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</si>
  <si>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</si>
  <si>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</si>
  <si>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</si>
  <si>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</si>
  <si>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</si>
  <si>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</si>
  <si>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</si>
  <si>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</si>
  <si>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</si>
  <si>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</si>
  <si>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</si>
  <si>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Akademia Muzyczna w Krakowie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</si>
  <si>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</si>
  <si>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</si>
  <si>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</si>
  <si>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</si>
  <si>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</si>
  <si>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</si>
  <si>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</si>
  <si>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</si>
  <si>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</si>
  <si>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</si>
  <si>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</si>
  <si>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</si>
  <si>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</si>
  <si>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KRAKOW23</t>
  </si>
  <si>
    <t>PL KRAKOW25</t>
  </si>
  <si>
    <t>Wyższa Szkoła Bezpieczeństwa Publicznego i Indywidualnego "Apeiron" w Krakowie</t>
  </si>
  <si>
    <t>PL KRAKOW26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</si>
  <si>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</si>
  <si>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</si>
  <si>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</si>
  <si>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</si>
  <si>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</si>
  <si>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</si>
  <si>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</si>
  <si>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</si>
  <si>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</si>
  <si>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</si>
  <si>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</si>
  <si>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</si>
  <si>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</si>
  <si>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</si>
  <si>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</si>
  <si>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</si>
  <si>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</si>
  <si>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</si>
  <si>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</si>
  <si>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</si>
  <si>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</si>
  <si>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</si>
  <si>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LODZ21</t>
  </si>
  <si>
    <t>Wyższa Szkoła Biznesu i Nauk o Zdrowiu</t>
  </si>
  <si>
    <t>2013/14</t>
  </si>
  <si>
    <t>PL LOMZA03</t>
  </si>
  <si>
    <t>Państwowa Wyższa Szkoła Informatyki i Przedsiębiorczości w Łomży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</si>
  <si>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</si>
  <si>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</si>
  <si>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</si>
  <si>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</si>
  <si>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</si>
  <si>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</si>
  <si>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</si>
  <si>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</si>
  <si>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</si>
  <si>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</si>
  <si>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</si>
  <si>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</si>
  <si>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</si>
  <si>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</si>
  <si>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</si>
  <si>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</si>
  <si>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</si>
  <si>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</si>
  <si>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NOWY-SA01</t>
  </si>
  <si>
    <t>Wyższa Szkoła Biznesu - National-Louis University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</si>
  <si>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</si>
  <si>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</si>
  <si>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</si>
  <si>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</si>
  <si>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</si>
  <si>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</si>
  <si>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</si>
  <si>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</si>
  <si>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</si>
  <si>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OLSZTYN05</t>
  </si>
  <si>
    <t>PL OLSZTYN07</t>
  </si>
  <si>
    <t>Olsztyńska Szkoła Wyższa im. Józefa Rusieckiego</t>
  </si>
  <si>
    <t>PL OPOLE01</t>
  </si>
  <si>
    <t>Uniwersytet Opolski</t>
  </si>
  <si>
    <t>PL OPOLE02</t>
  </si>
  <si>
    <t>Politechnika Opolska</t>
  </si>
  <si>
    <t>PL OSTROWI01</t>
  </si>
  <si>
    <t>Wyższa Szkoła Biznesu i Przedsiębiorczości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</si>
  <si>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</si>
  <si>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</si>
  <si>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</si>
  <si>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</si>
  <si>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</si>
  <si>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</si>
  <si>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</si>
  <si>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</si>
  <si>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</si>
  <si>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</si>
  <si>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</si>
  <si>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</si>
  <si>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</si>
  <si>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</si>
  <si>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</si>
  <si>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</si>
  <si>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</si>
  <si>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</si>
  <si>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</si>
  <si>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</si>
  <si>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</si>
  <si>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</si>
  <si>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</si>
  <si>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</si>
  <si>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</si>
  <si>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</si>
  <si>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POZNAN14</t>
  </si>
  <si>
    <t>Wyższa Szkoła Handlu i Usług w Poznaniu</t>
  </si>
  <si>
    <t>PL POZNAN16</t>
  </si>
  <si>
    <t>Collegium Da Vinci</t>
  </si>
  <si>
    <t>PL POZNAN17</t>
  </si>
  <si>
    <t>Wyższa Szkoła Umiejętności Społecznych</t>
  </si>
  <si>
    <t>PL POZNAN19</t>
  </si>
  <si>
    <t>Wyższa Szkoła Języków Obcych im. Samuela Bogumiła Lindego</t>
  </si>
  <si>
    <t>PL POZNAN22</t>
  </si>
  <si>
    <t>Wyższa Szkoła Logistyki z siedzibą w Poznaniu</t>
  </si>
  <si>
    <t>PL POZNAN24</t>
  </si>
  <si>
    <t>Wyższa Szkoła Edukacji i Terapii im. prof. Kazimiery Milanowskiej</t>
  </si>
  <si>
    <t>PL POZNAN25</t>
  </si>
  <si>
    <t>Wyższa Szkoła Bezpieczeństwa z siedzibą w Poznaniu</t>
  </si>
  <si>
    <t>PL PRZEMYS01</t>
  </si>
  <si>
    <t>PL PRZEMYS02</t>
  </si>
  <si>
    <t>Państwowa Wyższa Szkoła Wschodnioeuropejska w Przemyślu</t>
  </si>
  <si>
    <t>PL PULTUSK01</t>
  </si>
  <si>
    <t>Akademia Humanistyczna im. Aleksandra Gieysztora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</si>
  <si>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</si>
  <si>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</si>
  <si>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</si>
  <si>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</si>
  <si>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</si>
  <si>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Wyższa Szkoła Handlowa</t>
  </si>
  <si>
    <t>PL RADOM07</t>
  </si>
  <si>
    <t>PL ROPCZYC01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</si>
  <si>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</si>
  <si>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</si>
  <si>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</si>
  <si>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</si>
  <si>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</si>
  <si>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</si>
  <si>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</si>
  <si>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</si>
  <si>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</si>
  <si>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</si>
  <si>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</si>
  <si>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</si>
  <si>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</si>
  <si>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</si>
  <si>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</si>
  <si>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</si>
  <si>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</si>
  <si>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</si>
  <si>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</si>
  <si>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</si>
  <si>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</si>
  <si>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</si>
  <si>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</si>
  <si>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</si>
  <si>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</si>
  <si>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</si>
  <si>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</si>
  <si>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SZCZECI06</t>
  </si>
  <si>
    <t>Zachodniopomorska Szkoła Biznesu</t>
  </si>
  <si>
    <t>PL SZCZECI12</t>
  </si>
  <si>
    <t>PL SZCZECI15</t>
  </si>
  <si>
    <t>Akademia Sztuki w Szczecinie</t>
  </si>
  <si>
    <t>PL SZCZYTN02</t>
  </si>
  <si>
    <t>Wyższa Szkoła Policji w Szczytnie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</si>
  <si>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</si>
  <si>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</si>
  <si>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</si>
  <si>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</si>
  <si>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</si>
  <si>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</si>
  <si>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</si>
  <si>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</si>
  <si>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</si>
  <si>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</si>
  <si>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</si>
  <si>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</si>
  <si>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WALCZ01</t>
  </si>
  <si>
    <t>Państwowa Wyższa Szkoła Zawodowa w Wałczu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</si>
  <si>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</si>
  <si>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</si>
  <si>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</si>
  <si>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</si>
  <si>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</si>
  <si>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</si>
  <si>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</si>
  <si>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</si>
  <si>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</si>
  <si>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</si>
  <si>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</si>
  <si>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</si>
  <si>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</si>
  <si>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</si>
  <si>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</si>
  <si>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</si>
  <si>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</si>
  <si>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</si>
  <si>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</si>
  <si>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</si>
  <si>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</si>
  <si>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</si>
  <si>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</si>
  <si>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</si>
  <si>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</si>
  <si>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</si>
  <si>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</si>
  <si>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</si>
  <si>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</si>
  <si>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</si>
  <si>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WARSZAW23</t>
  </si>
  <si>
    <t>Wyższa Szkoła Pedagogiczna im. Janusza Korczaka w Warszawie</t>
  </si>
  <si>
    <t>PL WARSZAW26</t>
  </si>
  <si>
    <t>Wyższa Szkoła Menedżerska w Warszawie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</si>
  <si>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</si>
  <si>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</si>
  <si>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</si>
  <si>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</si>
  <si>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</si>
  <si>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</si>
  <si>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</si>
  <si>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</si>
  <si>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</si>
  <si>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</si>
  <si>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</si>
  <si>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Wyższa Szkoła Informatyki Stosowanej i Zarządzania</t>
  </si>
  <si>
    <t>PL WARSZAW61</t>
  </si>
  <si>
    <t>Wszechnica Polska Szkoła Wyższa w Warszawie</t>
  </si>
  <si>
    <t>PL WARSZAW62</t>
  </si>
  <si>
    <t>PL WARSZAW63</t>
  </si>
  <si>
    <t>Wyższa Szkoła Finansów i Zarządzania w Warszawie</t>
  </si>
  <si>
    <t>PL WARSZAW65</t>
  </si>
  <si>
    <t>Wyższa Szkoła Administracyjno-Społeczna w Warszawie</t>
  </si>
  <si>
    <t>PL WARSZAW68</t>
  </si>
  <si>
    <t>Akademia Sztuki Wojennej</t>
  </si>
  <si>
    <t>PL WARSZAW69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</si>
  <si>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</si>
  <si>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</si>
  <si>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</si>
  <si>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</si>
  <si>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</si>
  <si>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</si>
  <si>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</si>
  <si>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</si>
  <si>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</si>
  <si>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</si>
  <si>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</si>
  <si>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Szkoła Główna Turystyki i Rekreacji</t>
  </si>
  <si>
    <t>PL WARSZAW80</t>
  </si>
  <si>
    <t>Instytut Archeologii i Etnologii PAN</t>
  </si>
  <si>
    <t>PL WARSZAW81</t>
  </si>
  <si>
    <t>PL WARSZAW83</t>
  </si>
  <si>
    <t>Instytut Chemii i Techniki Jądrowej</t>
  </si>
  <si>
    <t>PL WARSZAW84</t>
  </si>
  <si>
    <t>PL WARSZAW86</t>
  </si>
  <si>
    <t>Wyższa Szkoła Rehabilitacji z siedzibą w Warszawie</t>
  </si>
  <si>
    <t>PL WLOCLAW01</t>
  </si>
  <si>
    <t>Kujawska Szkoła Wyższa we Włocławku</t>
  </si>
  <si>
    <t>PL WLOCLAW02</t>
  </si>
  <si>
    <t>Państwowa Wyższa Szkoła Zawodowa we Włocławku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</si>
  <si>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</si>
  <si>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</si>
  <si>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</si>
  <si>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</si>
  <si>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</si>
  <si>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</si>
  <si>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</si>
  <si>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</si>
  <si>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</si>
  <si>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</si>
  <si>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</si>
  <si>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</si>
  <si>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</si>
  <si>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</si>
  <si>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</si>
  <si>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</si>
  <si>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</si>
  <si>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</si>
  <si>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</si>
  <si>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</si>
  <si>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</si>
  <si>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</si>
  <si>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</si>
  <si>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</si>
  <si>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</si>
  <si>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</si>
  <si>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</si>
  <si>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</si>
  <si>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</si>
  <si>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</si>
  <si>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</si>
  <si>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</si>
  <si>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</si>
  <si>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</si>
  <si>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</si>
  <si>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</si>
  <si>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ZAMOSC02</t>
  </si>
  <si>
    <t>Wyższa Szkoła Humanistyczno-Ekonomiczna im. Jana Zamoyskiego z siedzibą w Zamościu</t>
  </si>
  <si>
    <t>PL ZAMOSC03</t>
  </si>
  <si>
    <t>Państwowa Wyższa Szkoła Zawodowa im. Szymona Szymonowica w Zamościu</t>
  </si>
  <si>
    <t>PL ZIELONA01</t>
  </si>
  <si>
    <t>Liczba wyjazdów SMS</t>
  </si>
  <si>
    <t>Liczba przyjazdów SMS</t>
  </si>
  <si>
    <t>Liczba wyjazdów SMP</t>
  </si>
  <si>
    <t>stosunek wyjazdów do przyjazdów SMP</t>
  </si>
  <si>
    <t>Liczba wyjazdów STA</t>
  </si>
  <si>
    <t>Liczba przyjazdów STA</t>
  </si>
  <si>
    <t>stosunek wyjazdów do przyjazdów STA</t>
  </si>
  <si>
    <t>Liczba wyjazdów STT</t>
  </si>
  <si>
    <t>stosunek wyjazdów do przyjazdów STT</t>
  </si>
  <si>
    <t>SMS wyjazdy/ przyjazdy studentów w celu realizacji części studiów</t>
  </si>
  <si>
    <t>SMP wyjazdy/ przyjazdy studentów w celu odbycia praktyki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</si>
  <si>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</si>
  <si>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</si>
  <si>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</si>
  <si>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</si>
  <si>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</si>
  <si>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</si>
  <si>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</si>
  <si>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</si>
  <si>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</si>
  <si>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</si>
  <si>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</si>
  <si>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</si>
  <si>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</si>
  <si>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</si>
  <si>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</si>
  <si>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</si>
  <si>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STA wyjazdy/ przyjazdy pracowników w celu prowadzenia zajęć ze studentami uczelni polskiej</t>
  </si>
  <si>
    <t>STT wyjazdy/ przyjazdy pracowników w celu szkoleniowym</t>
  </si>
  <si>
    <t>ST wyjazdy łącznie</t>
  </si>
  <si>
    <t>SM wyjazdy łącznie</t>
  </si>
  <si>
    <t>SM przyjazdy łącznie</t>
  </si>
  <si>
    <t>KA103-2016</t>
  </si>
  <si>
    <t>Wyjazdy vs przyjazdy SM z i do polskich instytucji umowa KA103-2016</t>
  </si>
  <si>
    <t>PL OPOLE04</t>
  </si>
  <si>
    <t>PL SIEDLCE03</t>
  </si>
  <si>
    <t>PL WARSZAW87</t>
  </si>
  <si>
    <t>PL WROCLAW29</t>
  </si>
  <si>
    <t xml:space="preserve">Kod Erasmusa uczelni </t>
  </si>
  <si>
    <t xml:space="preserve">Oficjalna nazwa uczelni </t>
  </si>
  <si>
    <t>PL TORUN03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</si>
  <si>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</si>
  <si>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</si>
  <si>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</si>
  <si>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</si>
  <si>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Wyższa Szkoła Zdrowia w Gdańsku</t>
  </si>
  <si>
    <t>Uniwersytet Morski w Gdyni</t>
  </si>
  <si>
    <t>Górnośląska Wyższa Szkoła Handlowa im. Wojciecha Korfantego</t>
  </si>
  <si>
    <t>Akademia Sztuk Teatralnych im. Stanisława Wyspiańskiego w Krakowie</t>
  </si>
  <si>
    <t>Instytut Katalizy i Fizykochemii Powierzchniowej im. Jerzego Habera PAN</t>
  </si>
  <si>
    <t>Społeczna Akademia Nauk w Łodzi</t>
  </si>
  <si>
    <t>Państwowa Medyczna Wyższa Szkoła Zawodowa w Opolu</t>
  </si>
  <si>
    <t>Wyższa Szkoła Prawa i Administracji Rzeszowska Szkoła Wyższa</t>
  </si>
  <si>
    <t>Wyższa Szkoła Inżynieryjno-Ekonomiczna z siedzibą w Rzeszowie</t>
  </si>
  <si>
    <t xml:space="preserve">Politechnika Rzeszowska im. Ignacego Łukasiewicza </t>
  </si>
  <si>
    <t>Collegium Mazovia Innowacyjna Szkoła Wyższa</t>
  </si>
  <si>
    <t>Kolegium Jagiellońskie-Toruńska Szkoła Wyższa</t>
  </si>
  <si>
    <t>Instytut Filozofii i Socjologii PAN</t>
  </si>
  <si>
    <t>Instytut Chemii Fizycznej PAN</t>
  </si>
  <si>
    <t>Akademia Sztuk Pięknych im. E. Gepperta we Wrocławiu</t>
  </si>
  <si>
    <t>Akademia Wojsk Lądowych im. Gen. Tadeusza Kościuszki</t>
  </si>
  <si>
    <t>Instytut Immunologii i Terapii Doświadczalnej im. Ludwika Hirszfelda PAN</t>
  </si>
  <si>
    <t>Uniwersytet Zielonogórski</t>
  </si>
  <si>
    <t>Łącznie</t>
  </si>
  <si>
    <t>PL CHOJNIC01</t>
  </si>
  <si>
    <t>PL LESZNO03</t>
  </si>
  <si>
    <t>PL LOMZA04</t>
  </si>
  <si>
    <t>PL TARNOBR01</t>
  </si>
  <si>
    <t>PL WARSZAW85</t>
  </si>
  <si>
    <t>Powszechna Wyższa Szkoła Humanistyczna "POMERANIA"</t>
  </si>
  <si>
    <t>Wyższa Szkoła Humanistyczna im. Króla Stanisława Leszczyńskiego</t>
  </si>
  <si>
    <t>Uczelnia Jańskiego z siedzibą w Łomży</t>
  </si>
  <si>
    <t>Europejska Uczelnia Społeczno-Techniczna w Radomiu</t>
  </si>
  <si>
    <t>Szczecińska Szkoła Wyższa Collegium Balticum</t>
  </si>
  <si>
    <t>Chrześcijańska Akademia Teologiczna w Warszawie</t>
  </si>
  <si>
    <t>Instytut Badań Literackich PAN</t>
  </si>
  <si>
    <t>2017/18</t>
  </si>
  <si>
    <t>Stosunek wyjazdów do przyjazdów SMS</t>
  </si>
  <si>
    <t>stosunek wyjazdów do przyjazdów</t>
  </si>
  <si>
    <t>Wyjazdy vs przyjazdy ST z i do polskich instytucji umowa KA103-2017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</si>
  <si>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2017.
Umowa trwająca od 1 czerwca 2017 do 31 maja 2019.</t>
  </si>
  <si>
    <t>Wyższa Szkoła Zarządzania w Częstochowie</t>
  </si>
  <si>
    <t>PL KOSZALI04</t>
  </si>
  <si>
    <t>Koszalińska Wyższa Szkoła Nauk Humanistycznych</t>
  </si>
  <si>
    <t>PL KRAKOW18</t>
  </si>
  <si>
    <t>Wyższa Szkoła Ekonomii i Informatyki w Krakowie</t>
  </si>
  <si>
    <t>Wyższa Szkoła Informatyki i Ekonomii Towarzystwa Wiedzy Powszechnej</t>
  </si>
  <si>
    <t>1999/2000</t>
  </si>
  <si>
    <t>Wyższa Szkoła Cła i Logistyki w Warszawie</t>
  </si>
  <si>
    <t>Instytut Biologii Doświadczalnej im. M. Nenckiego Polskiej Akademii Nauk</t>
  </si>
  <si>
    <t>Instytut Slawistyki Polskiej Akademii Nauk</t>
  </si>
  <si>
    <t>2000/01
2005/06</t>
  </si>
  <si>
    <t>PL LOMZA05</t>
  </si>
  <si>
    <t>Wyższa Szkoła Agrobiznesu w Łomży</t>
  </si>
  <si>
    <t>PL POZNAN28</t>
  </si>
  <si>
    <t>Wyższa Szkoła Pedagogiki i Administracji im. Mieszka I w Poznaniu</t>
  </si>
  <si>
    <t>2002/03
2005/06</t>
  </si>
  <si>
    <t>2008/09 (1 rok)</t>
  </si>
  <si>
    <t>PL WARSZAW89</t>
  </si>
  <si>
    <t>Instytut Medycyny Doświadczalnej i Klinicznej im. Mirosława Mossakowskiego PAN</t>
  </si>
  <si>
    <t>PL WROCLAW28</t>
  </si>
  <si>
    <t>Papieski Wydział Teologiczny we Wrocławiu</t>
  </si>
  <si>
    <t>1998/99
2005/06</t>
  </si>
  <si>
    <t>PL GDANSK12</t>
  </si>
  <si>
    <t>Pomorska Szkoła Wyższa</t>
  </si>
  <si>
    <t>Instytut Metalurgii i Inżynierii Materiałowej im. Aleksandra Krupkowskiego Polskiej Akademii Nauk</t>
  </si>
  <si>
    <t>Instytut Katalizy i Fizykochemii Powierzchniowej im. Jerzego Habera Polska Akademia Nauk</t>
  </si>
  <si>
    <t>PL KRAKOW27</t>
  </si>
  <si>
    <t>Instytut Fizyki Jądrowej im. Henryka Niewodniczańskiego Polskiej Akademii Nauk</t>
  </si>
  <si>
    <t>Społeczna Akademia Nauk z siedzibą w Łodzi</t>
  </si>
  <si>
    <t>PL LODZ23</t>
  </si>
  <si>
    <t>Wyższa Szkoła Kosmetyki i Nauk o Zdrowiu w Łodzi</t>
  </si>
  <si>
    <t>PL PLOCK01</t>
  </si>
  <si>
    <t>Szkoła Wyższa im. P. Włodkowica w Płocku</t>
  </si>
  <si>
    <t>Wyższa Szkoła Edukacji i Terapii</t>
  </si>
  <si>
    <t>Wyższa Szkoła Prawa i Administracji w Przemyślu</t>
  </si>
  <si>
    <t>Wyższa Szkoła Handlowa w Radomiu</t>
  </si>
  <si>
    <t>PL SOSNOWI01</t>
  </si>
  <si>
    <t>Wyższa Szkoła Humanitas</t>
  </si>
  <si>
    <t>PL SZCZECI18</t>
  </si>
  <si>
    <t>Wyższa Szkoła Humanistyczna Towarzystwa Wiedzy Powszechnej w Szczecinie</t>
  </si>
  <si>
    <t>Państwowa Wyższa Szkoła Zawodowa w Tarnobrzegu</t>
  </si>
  <si>
    <t>Kolegium Jagiellońskie - Toruńska Szkoła Wyższa</t>
  </si>
  <si>
    <t>Instytut Fizyki Polskiej Akademii Nauk</t>
  </si>
  <si>
    <t>PL WARSZAW56</t>
  </si>
  <si>
    <t>Wyższa Szkoła Zawodowa Kosmetyki i Pielęgnacji Zdrowia</t>
  </si>
  <si>
    <t>Instytut Filozofii i Socjologii Polskiej Akademii Nauk</t>
  </si>
  <si>
    <t>Instytut Badań Literackich Polskiej Akademii Nauk</t>
  </si>
  <si>
    <t>Instytut Chemii Fizycznej Polskiej Akademii Nauk</t>
  </si>
  <si>
    <t>Instytut Historii im. Tadeusza Manteuffla Polskiej Akademii Nauk</t>
  </si>
  <si>
    <t>PL WARSZAW90</t>
  </si>
  <si>
    <t>Kolegium Europejskie</t>
  </si>
  <si>
    <t>2018/19</t>
  </si>
  <si>
    <t>Instytut Immunologii i Terapii Doświadczalnej im. Ludwika Hirszfelda Polskiej Akademii Nauk</t>
  </si>
  <si>
    <t>Uczelnia Państwowa im. Szymona Szymonowica w Zamościu</t>
  </si>
  <si>
    <t>Łącznie:</t>
  </si>
  <si>
    <r>
      <t>ST przyjazdy łącznie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</si>
  <si>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rPr>
        <i/>
        <sz val="14"/>
        <color rgb="FFFF0000"/>
        <rFont val="Calibri"/>
        <family val="2"/>
        <charset val="238"/>
        <scheme val="minor"/>
      </rPr>
      <t>*</t>
    </r>
    <r>
      <rPr>
        <i/>
        <sz val="11"/>
        <color theme="1"/>
        <rFont val="Calibri"/>
        <family val="2"/>
        <charset val="238"/>
        <scheme val="minor"/>
      </rPr>
      <t xml:space="preserve"> uwzględniono tylko przyjazdy </t>
    </r>
    <r>
      <rPr>
        <b/>
        <i/>
        <sz val="11"/>
        <color theme="1"/>
        <rFont val="Calibri"/>
        <family val="2"/>
        <charset val="238"/>
        <scheme val="minor"/>
      </rPr>
      <t>do uczelni</t>
    </r>
    <r>
      <rPr>
        <i/>
        <sz val="11"/>
        <color theme="1"/>
        <rFont val="Calibri"/>
        <family val="2"/>
        <charset val="238"/>
        <scheme val="minor"/>
      </rPr>
      <t>; łącznie zostało zrealizowanych 2195 przyjazdów SMP</t>
    </r>
  </si>
  <si>
    <r>
      <t>SM przyjazdy łącznie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</si>
  <si>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t>Liczba przyjazdów SMP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</si>
  <si>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rPr>
        <b/>
        <sz val="11"/>
        <color theme="1"/>
        <rFont val="Calibri"/>
        <family val="2"/>
        <charset val="238"/>
        <scheme val="minor"/>
      </rPr>
      <t>Liczba przyjazdów STT</t>
    </r>
    <r>
      <rPr>
        <sz val="14"/>
        <color rgb="FFFF0000"/>
        <rFont val="Calibri"/>
        <family val="2"/>
        <charset val="238"/>
        <scheme val="minor"/>
      </rPr>
      <t>*</t>
    </r>
  </si>
  <si>
    <r>
      <rPr>
        <i/>
        <sz val="14"/>
        <color rgb="FFFF0000"/>
        <rFont val="Calibri"/>
        <family val="2"/>
        <charset val="238"/>
        <scheme val="minor"/>
      </rPr>
      <t>*</t>
    </r>
    <r>
      <rPr>
        <i/>
        <sz val="11"/>
        <rFont val="Calibri"/>
        <family val="2"/>
        <charset val="238"/>
        <scheme val="minor"/>
      </rPr>
      <t>uwzględniono tylko</t>
    </r>
    <r>
      <rPr>
        <i/>
        <sz val="11"/>
        <color theme="1"/>
        <rFont val="Calibri"/>
        <family val="2"/>
        <charset val="238"/>
        <scheme val="minor"/>
      </rPr>
      <t>przyjazdy do uczelni; łącznie zostało zrealizowanych 1359 przyjazdów STT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</si>
</sst>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Fill="1"/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2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0" xfId="2" applyFont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right" vertical="center" wrapText="1"/>
    </xf>
    <xf numFmtId="3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/>
    <xf numFmtId="0" fontId="0" fillId="0" borderId="1" xfId="0" applyFont="1" applyFill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1" fontId="0" fillId="0" borderId="0" xfId="0" applyNumberFormat="1" applyFont="1"/>
    <xf numFmtId="0" fontId="1" fillId="0" borderId="0" xfId="0" applyFont="1" applyAlignment="1">
      <alignment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/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/>
    </xf>
    <xf numFmtId="164" fontId="1" fillId="4" borderId="5" xfId="0" applyNumberFormat="1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8"/>
  <sheetViews>
    <sheetView tabSelected="1" workbookViewId="0">
      <selection activeCell="A21" sqref="A21"/>
    </sheetView>
  </sheetViews>
  <sheetFormatPr defaultColWidth="9.109375" defaultRowHeight="13.8" x14ac:dyDescent="0.3"/>
  <cols>
    <col min="1" max="1" width="18.88671875" style="30" customWidth="1"/>
    <col min="2" max="2" width="107.5546875" style="30" customWidth="1"/>
    <col min="3" max="3" width="34.44140625" style="30" customWidth="1"/>
    <col min="4" max="16384" width="9.109375" style="30"/>
  </cols>
  <sheetData>
    <row r="1" spans="1:3" ht="27.6" x14ac:dyDescent="0.3">
      <c r="A1" s="29" t="s">
        <v>499</v>
      </c>
      <c r="B1" s="29" t="s">
        <v>500</v>
      </c>
      <c r="C1" s="29" t="s">
        <v>501</v>
      </c>
    </row>
    <row r="2" spans="1:3" ht="55.2" x14ac:dyDescent="0.3">
      <c r="A2" s="31" t="s">
        <v>520</v>
      </c>
      <c r="B2" s="32" t="s">
        <v>568</v>
      </c>
      <c r="C2" s="33" t="s">
        <v>502</v>
      </c>
    </row>
    <row r="3" spans="1:3" s="35" customFormat="1" x14ac:dyDescent="0.3">
      <c r="A3" s="31" t="s">
        <v>503</v>
      </c>
      <c r="B3" s="34" t="s">
        <v>504</v>
      </c>
    </row>
    <row r="4" spans="1:3" s="35" customFormat="1" x14ac:dyDescent="0.3">
      <c r="A4" s="36" t="s">
        <v>505</v>
      </c>
      <c r="B4" s="34" t="s">
        <v>506</v>
      </c>
    </row>
    <row r="5" spans="1:3" s="35" customFormat="1" ht="27.6" x14ac:dyDescent="0.3">
      <c r="A5" s="36" t="s">
        <v>507</v>
      </c>
      <c r="B5" s="32" t="s">
        <v>508</v>
      </c>
    </row>
    <row r="6" spans="1:3" s="35" customFormat="1" x14ac:dyDescent="0.3">
      <c r="A6" s="31" t="s">
        <v>509</v>
      </c>
      <c r="B6" s="34" t="s">
        <v>510</v>
      </c>
    </row>
    <row r="7" spans="1:3" ht="27.6" x14ac:dyDescent="0.3">
      <c r="A7" s="37" t="s">
        <v>511</v>
      </c>
      <c r="B7" s="38" t="s">
        <v>512</v>
      </c>
    </row>
    <row r="8" spans="1:3" ht="41.4" x14ac:dyDescent="0.3">
      <c r="A8" s="37" t="s">
        <v>513</v>
      </c>
      <c r="B8" s="38" t="s">
        <v>514</v>
      </c>
    </row>
  </sheetData>
  <hyperlinks>
    <hyperlink ref="C2" r:id="rId1" display="http://erasmusplus.org.pl/szkolnictwo-wyzsze/akcja-1/wspolpraca-z-krajami-programu/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L241"/>
  <sheetViews>
    <sheetView topLeftCell="A4" zoomScale="80" zoomScaleNormal="80" workbookViewId="0">
      <pane ySplit="4" topLeftCell="A8" activePane="bottomLeft" state="frozen"/>
      <selection activeCell="A4" sqref="A4"/>
      <selection pane="bottomLeft" activeCell="M228" sqref="M228"/>
    </sheetView>
  </sheetViews>
  <sheetFormatPr defaultRowHeight="14.4" x14ac:dyDescent="0.3"/>
  <cols>
    <col min="1" max="1" width="17.44140625" customWidth="1"/>
    <col min="2" max="2" width="43.6640625" style="10" customWidth="1"/>
    <col min="3" max="3" width="20.6640625" style="58" bestFit="1" customWidth="1"/>
    <col min="4" max="4" width="17.44140625" style="58" customWidth="1"/>
    <col min="5" max="5" width="17.44140625" style="16" customWidth="1"/>
    <col min="6" max="6" width="14.109375" style="16" customWidth="1"/>
    <col min="7" max="7" width="15" style="16" customWidth="1"/>
    <col min="8" max="8" width="15.33203125" style="4" customWidth="1"/>
    <col min="9" max="9" width="14.5546875" style="16" customWidth="1"/>
    <col min="10" max="10" width="13" style="16" customWidth="1"/>
    <col min="11" max="11" width="14.33203125" style="4" customWidth="1"/>
    <col min="12" max="12" width="32.33203125" customWidth="1"/>
  </cols>
  <sheetData>
    <row r="1" spans="1:12" x14ac:dyDescent="0.3">
      <c r="A1" s="13" t="s">
        <v>521</v>
      </c>
      <c r="B1" s="22"/>
      <c r="C1" s="53"/>
      <c r="D1" s="53"/>
      <c r="E1" s="20"/>
      <c r="F1" s="20"/>
      <c r="G1" s="20"/>
      <c r="H1" s="15"/>
      <c r="I1" s="20"/>
      <c r="J1" s="20"/>
      <c r="K1" s="15"/>
    </row>
    <row r="3" spans="1:12" s="18" customFormat="1" ht="28.8" x14ac:dyDescent="0.3">
      <c r="A3" s="25" t="s">
        <v>497</v>
      </c>
      <c r="B3" s="26"/>
      <c r="C3" s="53"/>
      <c r="D3" s="53"/>
      <c r="E3" s="20"/>
      <c r="F3" s="20"/>
      <c r="G3" s="48" t="s">
        <v>519</v>
      </c>
      <c r="H3" s="49">
        <v>16126</v>
      </c>
      <c r="I3" s="21"/>
      <c r="J3" s="21"/>
      <c r="K3" s="15"/>
    </row>
    <row r="4" spans="1:12" s="18" customFormat="1" ht="32.4" x14ac:dyDescent="0.3">
      <c r="A4" s="25"/>
      <c r="B4" s="26"/>
      <c r="C4" s="53"/>
      <c r="D4" s="53"/>
      <c r="E4" s="43"/>
      <c r="F4" s="43"/>
      <c r="G4" s="87" t="s">
        <v>626</v>
      </c>
      <c r="H4" s="88">
        <f>G241+J241</f>
        <v>15261</v>
      </c>
      <c r="I4" s="94" t="s">
        <v>566</v>
      </c>
      <c r="J4" s="96">
        <f>H5/H4</f>
        <v>0.99017102417928049</v>
      </c>
      <c r="K4" s="45"/>
      <c r="L4" s="46"/>
    </row>
    <row r="5" spans="1:12" s="18" customFormat="1" ht="28.8" x14ac:dyDescent="0.3">
      <c r="A5" s="25" t="s">
        <v>498</v>
      </c>
      <c r="B5" s="27"/>
      <c r="C5" s="54"/>
      <c r="D5" s="54"/>
      <c r="E5" s="44"/>
      <c r="F5" s="44"/>
      <c r="G5" s="87" t="s">
        <v>518</v>
      </c>
      <c r="H5" s="88">
        <f>F241+I241</f>
        <v>15111</v>
      </c>
      <c r="I5" s="95"/>
      <c r="J5" s="97"/>
      <c r="K5" s="39"/>
      <c r="L5" s="47"/>
    </row>
    <row r="7" spans="1:12" s="5" customFormat="1" ht="61.5" customHeight="1" x14ac:dyDescent="0.3">
      <c r="A7" s="1" t="s">
        <v>526</v>
      </c>
      <c r="B7" s="1" t="s">
        <v>527</v>
      </c>
      <c r="C7" s="55" t="s">
        <v>2</v>
      </c>
      <c r="D7" s="55" t="s">
        <v>3</v>
      </c>
      <c r="E7" s="19" t="s">
        <v>4</v>
      </c>
      <c r="F7" s="19" t="s">
        <v>488</v>
      </c>
      <c r="G7" s="19" t="s">
        <v>489</v>
      </c>
      <c r="H7" s="3" t="s">
        <v>565</v>
      </c>
      <c r="I7" s="19" t="s">
        <v>490</v>
      </c>
      <c r="J7" s="19" t="s">
        <v>627</v>
      </c>
      <c r="K7" s="3" t="s">
        <v>491</v>
      </c>
      <c r="L7" s="86" t="s">
        <v>625</v>
      </c>
    </row>
    <row r="8" spans="1:12" ht="28.8" x14ac:dyDescent="0.3">
      <c r="A8" s="7" t="s">
        <v>5</v>
      </c>
      <c r="B8" s="7" t="s">
        <v>6</v>
      </c>
      <c r="C8" s="56" t="s">
        <v>7</v>
      </c>
      <c r="D8" s="56" t="s">
        <v>8</v>
      </c>
      <c r="E8" s="11" t="s">
        <v>9</v>
      </c>
      <c r="F8" s="50">
        <v>4</v>
      </c>
      <c r="G8" s="50">
        <v>19</v>
      </c>
      <c r="H8" s="92">
        <f>F8/G8</f>
        <v>0.21052631578947367</v>
      </c>
      <c r="I8" s="17">
        <v>21</v>
      </c>
      <c r="J8" s="17">
        <v>1</v>
      </c>
      <c r="K8" s="91">
        <f>I8/J8</f>
        <v>21</v>
      </c>
    </row>
    <row r="9" spans="1:12" s="8" customFormat="1" x14ac:dyDescent="0.3">
      <c r="A9" s="7" t="s">
        <v>10</v>
      </c>
      <c r="B9" s="7" t="s">
        <v>11</v>
      </c>
      <c r="C9" s="56" t="s">
        <v>12</v>
      </c>
      <c r="D9" s="56" t="s">
        <v>8</v>
      </c>
      <c r="E9" s="11" t="s">
        <v>13</v>
      </c>
      <c r="F9" s="50">
        <v>110</v>
      </c>
      <c r="G9" s="50">
        <v>296</v>
      </c>
      <c r="H9" s="92">
        <f t="shared" ref="H9:H72" si="0">F9/G9</f>
        <v>0.3716216216216216</v>
      </c>
      <c r="I9" s="17">
        <v>44</v>
      </c>
      <c r="J9" s="17">
        <v>6</v>
      </c>
      <c r="K9" s="91">
        <f t="shared" ref="K9:K72" si="1">I9/J9</f>
        <v>7.333333333333333</v>
      </c>
      <c r="L9"/>
    </row>
    <row r="10" spans="1:12" x14ac:dyDescent="0.3">
      <c r="A10" s="7" t="s">
        <v>14</v>
      </c>
      <c r="B10" s="7" t="s">
        <v>15</v>
      </c>
      <c r="C10" s="56" t="s">
        <v>12</v>
      </c>
      <c r="D10" s="56" t="s">
        <v>8</v>
      </c>
      <c r="E10" s="11" t="s">
        <v>9</v>
      </c>
      <c r="F10" s="50">
        <v>6</v>
      </c>
      <c r="G10" s="50">
        <v>6</v>
      </c>
      <c r="H10" s="92">
        <f t="shared" si="0"/>
        <v>1</v>
      </c>
      <c r="I10" s="17">
        <v>40</v>
      </c>
      <c r="J10" s="17">
        <v>2</v>
      </c>
      <c r="K10" s="91">
        <f t="shared" si="1"/>
        <v>20</v>
      </c>
    </row>
    <row r="11" spans="1:12" ht="28.8" x14ac:dyDescent="0.3">
      <c r="A11" s="7" t="s">
        <v>16</v>
      </c>
      <c r="B11" s="7" t="s">
        <v>17</v>
      </c>
      <c r="C11" s="56" t="s">
        <v>12</v>
      </c>
      <c r="D11" s="56" t="s">
        <v>18</v>
      </c>
      <c r="E11" s="11" t="s">
        <v>19</v>
      </c>
      <c r="F11" s="50">
        <v>2</v>
      </c>
      <c r="G11" s="50">
        <v>23</v>
      </c>
      <c r="H11" s="92">
        <f t="shared" si="0"/>
        <v>8.6956521739130432E-2</v>
      </c>
      <c r="I11" s="17"/>
      <c r="J11" s="17"/>
      <c r="K11" s="91"/>
    </row>
    <row r="12" spans="1:12" x14ac:dyDescent="0.3">
      <c r="A12" s="7" t="s">
        <v>20</v>
      </c>
      <c r="B12" s="7" t="s">
        <v>21</v>
      </c>
      <c r="C12" s="56" t="s">
        <v>12</v>
      </c>
      <c r="D12" s="56" t="s">
        <v>8</v>
      </c>
      <c r="E12" s="11" t="s">
        <v>575</v>
      </c>
      <c r="F12" s="50">
        <v>103</v>
      </c>
      <c r="G12" s="50">
        <v>46</v>
      </c>
      <c r="H12" s="92">
        <f t="shared" si="0"/>
        <v>2.2391304347826089</v>
      </c>
      <c r="I12" s="17">
        <v>35</v>
      </c>
      <c r="J12" s="17">
        <v>2</v>
      </c>
      <c r="K12" s="91">
        <f t="shared" si="1"/>
        <v>17.5</v>
      </c>
    </row>
    <row r="13" spans="1:12" x14ac:dyDescent="0.3">
      <c r="A13" s="7" t="s">
        <v>23</v>
      </c>
      <c r="B13" s="7" t="s">
        <v>24</v>
      </c>
      <c r="C13" s="56" t="s">
        <v>12</v>
      </c>
      <c r="D13" s="56" t="s">
        <v>18</v>
      </c>
      <c r="E13" s="11" t="s">
        <v>46</v>
      </c>
      <c r="F13" s="50">
        <v>1</v>
      </c>
      <c r="G13" s="50"/>
      <c r="H13" s="92"/>
      <c r="I13" s="17"/>
      <c r="J13" s="17"/>
      <c r="K13" s="91"/>
    </row>
    <row r="14" spans="1:12" ht="28.8" x14ac:dyDescent="0.3">
      <c r="A14" s="7" t="s">
        <v>25</v>
      </c>
      <c r="B14" s="7" t="s">
        <v>26</v>
      </c>
      <c r="C14" s="56" t="s">
        <v>12</v>
      </c>
      <c r="D14" s="56" t="s">
        <v>18</v>
      </c>
      <c r="E14" s="11" t="s">
        <v>27</v>
      </c>
      <c r="F14" s="50">
        <v>2</v>
      </c>
      <c r="G14" s="50"/>
      <c r="H14" s="92"/>
      <c r="I14" s="17"/>
      <c r="J14" s="17"/>
      <c r="K14" s="91"/>
    </row>
    <row r="15" spans="1:12" ht="28.8" x14ac:dyDescent="0.3">
      <c r="A15" s="7" t="s">
        <v>32</v>
      </c>
      <c r="B15" s="7" t="s">
        <v>529</v>
      </c>
      <c r="C15" s="56" t="s">
        <v>30</v>
      </c>
      <c r="D15" s="56" t="s">
        <v>8</v>
      </c>
      <c r="E15" s="11" t="s">
        <v>22</v>
      </c>
      <c r="F15" s="50">
        <v>13</v>
      </c>
      <c r="G15" s="50">
        <v>58</v>
      </c>
      <c r="H15" s="92">
        <f t="shared" si="0"/>
        <v>0.22413793103448276</v>
      </c>
      <c r="I15" s="17">
        <v>39</v>
      </c>
      <c r="J15" s="17">
        <v>26</v>
      </c>
      <c r="K15" s="91">
        <f t="shared" si="1"/>
        <v>1.5</v>
      </c>
    </row>
    <row r="16" spans="1:12" x14ac:dyDescent="0.3">
      <c r="A16" s="7" t="s">
        <v>33</v>
      </c>
      <c r="B16" s="7" t="s">
        <v>34</v>
      </c>
      <c r="C16" s="56" t="s">
        <v>30</v>
      </c>
      <c r="D16" s="56" t="s">
        <v>18</v>
      </c>
      <c r="E16" s="11" t="s">
        <v>35</v>
      </c>
      <c r="F16" s="50"/>
      <c r="G16" s="50">
        <v>7</v>
      </c>
      <c r="H16" s="92"/>
      <c r="I16" s="17"/>
      <c r="J16" s="17"/>
      <c r="K16" s="91"/>
    </row>
    <row r="17" spans="1:11" x14ac:dyDescent="0.3">
      <c r="A17" s="7" t="s">
        <v>39</v>
      </c>
      <c r="B17" s="7" t="s">
        <v>40</v>
      </c>
      <c r="C17" s="56" t="s">
        <v>41</v>
      </c>
      <c r="D17" s="56" t="s">
        <v>8</v>
      </c>
      <c r="E17" s="11" t="s">
        <v>13</v>
      </c>
      <c r="F17" s="50">
        <v>52</v>
      </c>
      <c r="G17" s="50">
        <v>83</v>
      </c>
      <c r="H17" s="92">
        <f t="shared" si="0"/>
        <v>0.62650602409638556</v>
      </c>
      <c r="I17" s="17">
        <v>19</v>
      </c>
      <c r="J17" s="17">
        <v>4</v>
      </c>
      <c r="K17" s="91">
        <f t="shared" si="1"/>
        <v>4.75</v>
      </c>
    </row>
    <row r="18" spans="1:11" ht="28.8" x14ac:dyDescent="0.3">
      <c r="A18" s="7" t="s">
        <v>42</v>
      </c>
      <c r="B18" s="7" t="s">
        <v>43</v>
      </c>
      <c r="C18" s="56" t="s">
        <v>41</v>
      </c>
      <c r="D18" s="56" t="s">
        <v>8</v>
      </c>
      <c r="E18" s="11" t="s">
        <v>19</v>
      </c>
      <c r="F18" s="50">
        <v>45</v>
      </c>
      <c r="G18" s="50">
        <v>212</v>
      </c>
      <c r="H18" s="92">
        <f t="shared" si="0"/>
        <v>0.21226415094339623</v>
      </c>
      <c r="I18" s="17">
        <v>16</v>
      </c>
      <c r="J18" s="17">
        <v>33</v>
      </c>
      <c r="K18" s="91">
        <f t="shared" si="1"/>
        <v>0.48484848484848486</v>
      </c>
    </row>
    <row r="19" spans="1:11" ht="28.8" x14ac:dyDescent="0.3">
      <c r="A19" s="7" t="s">
        <v>44</v>
      </c>
      <c r="B19" s="7" t="s">
        <v>45</v>
      </c>
      <c r="C19" s="56" t="s">
        <v>41</v>
      </c>
      <c r="D19" s="56" t="s">
        <v>8</v>
      </c>
      <c r="E19" s="11" t="s">
        <v>46</v>
      </c>
      <c r="F19" s="50">
        <v>9</v>
      </c>
      <c r="G19" s="50">
        <v>2</v>
      </c>
      <c r="H19" s="92">
        <f t="shared" si="0"/>
        <v>4.5</v>
      </c>
      <c r="I19" s="17">
        <v>2</v>
      </c>
      <c r="J19" s="17"/>
      <c r="K19" s="91"/>
    </row>
    <row r="20" spans="1:11" x14ac:dyDescent="0.3">
      <c r="A20" s="7" t="s">
        <v>47</v>
      </c>
      <c r="B20" s="7" t="s">
        <v>48</v>
      </c>
      <c r="C20" s="56" t="s">
        <v>41</v>
      </c>
      <c r="D20" s="56" t="s">
        <v>18</v>
      </c>
      <c r="E20" s="11" t="s">
        <v>31</v>
      </c>
      <c r="F20" s="50">
        <v>7</v>
      </c>
      <c r="G20" s="50">
        <v>47</v>
      </c>
      <c r="H20" s="92">
        <f t="shared" si="0"/>
        <v>0.14893617021276595</v>
      </c>
      <c r="I20" s="17">
        <v>11</v>
      </c>
      <c r="J20" s="17"/>
      <c r="K20" s="91"/>
    </row>
    <row r="21" spans="1:11" x14ac:dyDescent="0.3">
      <c r="A21" s="7" t="s">
        <v>49</v>
      </c>
      <c r="B21" s="7" t="s">
        <v>50</v>
      </c>
      <c r="C21" s="56" t="s">
        <v>41</v>
      </c>
      <c r="D21" s="56" t="s">
        <v>18</v>
      </c>
      <c r="E21" s="11" t="s">
        <v>9</v>
      </c>
      <c r="F21" s="50">
        <v>1</v>
      </c>
      <c r="G21" s="50">
        <v>21</v>
      </c>
      <c r="H21" s="92">
        <f t="shared" si="0"/>
        <v>4.7619047619047616E-2</v>
      </c>
      <c r="I21" s="17">
        <v>2</v>
      </c>
      <c r="J21" s="17"/>
      <c r="K21" s="91"/>
    </row>
    <row r="22" spans="1:11" x14ac:dyDescent="0.3">
      <c r="A22" s="7" t="s">
        <v>51</v>
      </c>
      <c r="B22" s="7" t="s">
        <v>52</v>
      </c>
      <c r="C22" s="56" t="s">
        <v>7</v>
      </c>
      <c r="D22" s="56" t="s">
        <v>8</v>
      </c>
      <c r="E22" s="11" t="s">
        <v>53</v>
      </c>
      <c r="F22" s="50">
        <v>3</v>
      </c>
      <c r="G22" s="50"/>
      <c r="H22" s="92"/>
      <c r="I22" s="17">
        <v>3</v>
      </c>
      <c r="J22" s="17"/>
      <c r="K22" s="91"/>
    </row>
    <row r="23" spans="1:11" ht="28.8" x14ac:dyDescent="0.3">
      <c r="A23" s="7" t="s">
        <v>54</v>
      </c>
      <c r="B23" s="7" t="s">
        <v>55</v>
      </c>
      <c r="C23" s="56" t="s">
        <v>56</v>
      </c>
      <c r="D23" s="56" t="s">
        <v>8</v>
      </c>
      <c r="E23" s="11" t="s">
        <v>57</v>
      </c>
      <c r="F23" s="50"/>
      <c r="G23" s="50">
        <v>3</v>
      </c>
      <c r="H23" s="92"/>
      <c r="I23" s="17"/>
      <c r="J23" s="17"/>
      <c r="K23" s="91"/>
    </row>
    <row r="24" spans="1:11" x14ac:dyDescent="0.3">
      <c r="A24" s="7" t="s">
        <v>58</v>
      </c>
      <c r="B24" s="7" t="s">
        <v>59</v>
      </c>
      <c r="C24" s="56" t="s">
        <v>30</v>
      </c>
      <c r="D24" s="56" t="s">
        <v>8</v>
      </c>
      <c r="E24" s="11" t="s">
        <v>19</v>
      </c>
      <c r="F24" s="50">
        <v>43</v>
      </c>
      <c r="G24" s="50">
        <v>167</v>
      </c>
      <c r="H24" s="92">
        <f t="shared" si="0"/>
        <v>0.25748502994011974</v>
      </c>
      <c r="I24" s="17">
        <v>14</v>
      </c>
      <c r="J24" s="17">
        <v>15</v>
      </c>
      <c r="K24" s="91">
        <f t="shared" si="1"/>
        <v>0.93333333333333335</v>
      </c>
    </row>
    <row r="25" spans="1:11" ht="28.8" x14ac:dyDescent="0.3">
      <c r="A25" s="7" t="s">
        <v>60</v>
      </c>
      <c r="B25" s="7" t="s">
        <v>530</v>
      </c>
      <c r="C25" s="56" t="s">
        <v>30</v>
      </c>
      <c r="D25" s="56" t="s">
        <v>8</v>
      </c>
      <c r="E25" s="11" t="s">
        <v>13</v>
      </c>
      <c r="F25" s="50"/>
      <c r="G25" s="50">
        <v>5</v>
      </c>
      <c r="H25" s="92"/>
      <c r="I25" s="17"/>
      <c r="J25" s="17">
        <v>4</v>
      </c>
      <c r="K25" s="91"/>
    </row>
    <row r="26" spans="1:11" x14ac:dyDescent="0.3">
      <c r="A26" s="7" t="s">
        <v>61</v>
      </c>
      <c r="B26" s="7" t="s">
        <v>62</v>
      </c>
      <c r="C26" s="56" t="s">
        <v>30</v>
      </c>
      <c r="D26" s="56" t="s">
        <v>18</v>
      </c>
      <c r="E26" s="11" t="s">
        <v>19</v>
      </c>
      <c r="F26" s="50">
        <v>25</v>
      </c>
      <c r="G26" s="50">
        <v>3</v>
      </c>
      <c r="H26" s="92">
        <f t="shared" si="0"/>
        <v>8.3333333333333339</v>
      </c>
      <c r="I26" s="17">
        <v>28</v>
      </c>
      <c r="J26" s="17"/>
      <c r="K26" s="91"/>
    </row>
    <row r="27" spans="1:11" x14ac:dyDescent="0.3">
      <c r="A27" s="7" t="s">
        <v>63</v>
      </c>
      <c r="B27" s="7" t="s">
        <v>569</v>
      </c>
      <c r="C27" s="56" t="s">
        <v>30</v>
      </c>
      <c r="D27" s="56" t="s">
        <v>18</v>
      </c>
      <c r="E27" s="11" t="s">
        <v>19</v>
      </c>
      <c r="F27" s="50"/>
      <c r="G27" s="50">
        <v>5</v>
      </c>
      <c r="H27" s="92"/>
      <c r="I27" s="17"/>
      <c r="J27" s="17"/>
      <c r="K27" s="91"/>
    </row>
    <row r="28" spans="1:11" x14ac:dyDescent="0.3">
      <c r="A28" s="7" t="s">
        <v>64</v>
      </c>
      <c r="B28" s="7" t="s">
        <v>65</v>
      </c>
      <c r="C28" s="56" t="s">
        <v>30</v>
      </c>
      <c r="D28" s="56" t="s">
        <v>18</v>
      </c>
      <c r="E28" s="11" t="s">
        <v>46</v>
      </c>
      <c r="F28" s="50">
        <v>1</v>
      </c>
      <c r="G28" s="50"/>
      <c r="H28" s="92"/>
      <c r="I28" s="17">
        <v>1</v>
      </c>
      <c r="J28" s="17"/>
      <c r="K28" s="91"/>
    </row>
    <row r="29" spans="1:11" x14ac:dyDescent="0.3">
      <c r="A29" s="7" t="s">
        <v>66</v>
      </c>
      <c r="B29" s="7" t="s">
        <v>531</v>
      </c>
      <c r="C29" s="56" t="s">
        <v>30</v>
      </c>
      <c r="D29" s="56" t="s">
        <v>18</v>
      </c>
      <c r="E29" s="11" t="s">
        <v>13</v>
      </c>
      <c r="F29" s="50">
        <v>9</v>
      </c>
      <c r="G29" s="50">
        <v>16</v>
      </c>
      <c r="H29" s="92">
        <f t="shared" si="0"/>
        <v>0.5625</v>
      </c>
      <c r="I29" s="17">
        <v>27</v>
      </c>
      <c r="J29" s="17">
        <v>1</v>
      </c>
      <c r="K29" s="91">
        <f t="shared" si="1"/>
        <v>27</v>
      </c>
    </row>
    <row r="30" spans="1:11" x14ac:dyDescent="0.3">
      <c r="A30" s="7" t="s">
        <v>67</v>
      </c>
      <c r="B30" s="7" t="s">
        <v>532</v>
      </c>
      <c r="C30" s="56" t="s">
        <v>7</v>
      </c>
      <c r="D30" s="56" t="s">
        <v>8</v>
      </c>
      <c r="E30" s="11" t="s">
        <v>68</v>
      </c>
      <c r="F30" s="50">
        <v>15</v>
      </c>
      <c r="G30" s="50">
        <v>13</v>
      </c>
      <c r="H30" s="92">
        <f t="shared" si="0"/>
        <v>1.1538461538461537</v>
      </c>
      <c r="I30" s="17">
        <v>4</v>
      </c>
      <c r="J30" s="17">
        <v>4</v>
      </c>
      <c r="K30" s="91">
        <f t="shared" si="1"/>
        <v>1</v>
      </c>
    </row>
    <row r="31" spans="1:11" x14ac:dyDescent="0.3">
      <c r="A31" s="7" t="s">
        <v>69</v>
      </c>
      <c r="B31" s="7" t="s">
        <v>70</v>
      </c>
      <c r="C31" s="56" t="s">
        <v>71</v>
      </c>
      <c r="D31" s="56" t="s">
        <v>8</v>
      </c>
      <c r="E31" s="11" t="s">
        <v>31</v>
      </c>
      <c r="F31" s="50">
        <v>4</v>
      </c>
      <c r="G31" s="50">
        <v>12</v>
      </c>
      <c r="H31" s="92">
        <f t="shared" si="0"/>
        <v>0.33333333333333331</v>
      </c>
      <c r="I31" s="17">
        <v>23</v>
      </c>
      <c r="J31" s="17">
        <v>3</v>
      </c>
      <c r="K31" s="91">
        <f t="shared" si="1"/>
        <v>7.666666666666667</v>
      </c>
    </row>
    <row r="32" spans="1:11" x14ac:dyDescent="0.3">
      <c r="A32" s="7" t="s">
        <v>72</v>
      </c>
      <c r="B32" s="7" t="s">
        <v>73</v>
      </c>
      <c r="C32" s="56" t="s">
        <v>74</v>
      </c>
      <c r="D32" s="56" t="s">
        <v>8</v>
      </c>
      <c r="E32" s="11" t="s">
        <v>19</v>
      </c>
      <c r="F32" s="50">
        <v>194</v>
      </c>
      <c r="G32" s="50">
        <v>221</v>
      </c>
      <c r="H32" s="92">
        <f t="shared" si="0"/>
        <v>0.87782805429864252</v>
      </c>
      <c r="I32" s="17">
        <v>53</v>
      </c>
      <c r="J32" s="17">
        <v>13</v>
      </c>
      <c r="K32" s="91">
        <f t="shared" si="1"/>
        <v>4.0769230769230766</v>
      </c>
    </row>
    <row r="33" spans="1:11" x14ac:dyDescent="0.3">
      <c r="A33" s="7" t="s">
        <v>75</v>
      </c>
      <c r="B33" s="7" t="s">
        <v>76</v>
      </c>
      <c r="C33" s="56" t="s">
        <v>74</v>
      </c>
      <c r="D33" s="56" t="s">
        <v>8</v>
      </c>
      <c r="E33" s="11" t="s">
        <v>19</v>
      </c>
      <c r="F33" s="50">
        <v>269</v>
      </c>
      <c r="G33" s="50">
        <v>275</v>
      </c>
      <c r="H33" s="92">
        <f t="shared" si="0"/>
        <v>0.97818181818181815</v>
      </c>
      <c r="I33" s="17">
        <v>60</v>
      </c>
      <c r="J33" s="17">
        <v>8</v>
      </c>
      <c r="K33" s="91">
        <f t="shared" si="1"/>
        <v>7.5</v>
      </c>
    </row>
    <row r="34" spans="1:11" x14ac:dyDescent="0.3">
      <c r="A34" s="7" t="s">
        <v>77</v>
      </c>
      <c r="B34" s="7" t="s">
        <v>78</v>
      </c>
      <c r="C34" s="56" t="s">
        <v>74</v>
      </c>
      <c r="D34" s="56" t="s">
        <v>8</v>
      </c>
      <c r="E34" s="11" t="s">
        <v>19</v>
      </c>
      <c r="F34" s="50">
        <v>49</v>
      </c>
      <c r="G34" s="50">
        <v>60</v>
      </c>
      <c r="H34" s="92">
        <f t="shared" si="0"/>
        <v>0.81666666666666665</v>
      </c>
      <c r="I34" s="17">
        <v>49</v>
      </c>
      <c r="J34" s="17">
        <v>6</v>
      </c>
      <c r="K34" s="91">
        <f t="shared" si="1"/>
        <v>8.1666666666666661</v>
      </c>
    </row>
    <row r="35" spans="1:11" ht="28.8" x14ac:dyDescent="0.3">
      <c r="A35" s="7" t="s">
        <v>79</v>
      </c>
      <c r="B35" s="7" t="s">
        <v>80</v>
      </c>
      <c r="C35" s="56" t="s">
        <v>74</v>
      </c>
      <c r="D35" s="56" t="s">
        <v>8</v>
      </c>
      <c r="E35" s="11" t="s">
        <v>575</v>
      </c>
      <c r="F35" s="50">
        <v>18</v>
      </c>
      <c r="G35" s="50">
        <v>12</v>
      </c>
      <c r="H35" s="92">
        <f t="shared" si="0"/>
        <v>1.5</v>
      </c>
      <c r="I35" s="17">
        <v>2</v>
      </c>
      <c r="J35" s="17">
        <v>1</v>
      </c>
      <c r="K35" s="91">
        <f t="shared" si="1"/>
        <v>2</v>
      </c>
    </row>
    <row r="36" spans="1:11" x14ac:dyDescent="0.3">
      <c r="A36" s="7" t="s">
        <v>81</v>
      </c>
      <c r="B36" s="7" t="s">
        <v>82</v>
      </c>
      <c r="C36" s="56" t="s">
        <v>74</v>
      </c>
      <c r="D36" s="56" t="s">
        <v>8</v>
      </c>
      <c r="E36" s="11" t="s">
        <v>35</v>
      </c>
      <c r="F36" s="50">
        <v>27</v>
      </c>
      <c r="G36" s="50">
        <v>41</v>
      </c>
      <c r="H36" s="92">
        <f t="shared" si="0"/>
        <v>0.65853658536585369</v>
      </c>
      <c r="I36" s="17">
        <v>18</v>
      </c>
      <c r="J36" s="17"/>
      <c r="K36" s="91"/>
    </row>
    <row r="37" spans="1:11" ht="28.8" x14ac:dyDescent="0.3">
      <c r="A37" s="7" t="s">
        <v>83</v>
      </c>
      <c r="B37" s="7" t="s">
        <v>84</v>
      </c>
      <c r="C37" s="56" t="s">
        <v>74</v>
      </c>
      <c r="D37" s="56" t="s">
        <v>8</v>
      </c>
      <c r="E37" s="11" t="s">
        <v>13</v>
      </c>
      <c r="F37" s="50">
        <v>9</v>
      </c>
      <c r="G37" s="50">
        <v>24</v>
      </c>
      <c r="H37" s="92">
        <f t="shared" si="0"/>
        <v>0.375</v>
      </c>
      <c r="I37" s="17">
        <v>7</v>
      </c>
      <c r="J37" s="17"/>
      <c r="K37" s="91"/>
    </row>
    <row r="38" spans="1:11" x14ac:dyDescent="0.3">
      <c r="A38" s="7" t="s">
        <v>85</v>
      </c>
      <c r="B38" s="7" t="s">
        <v>86</v>
      </c>
      <c r="C38" s="56" t="s">
        <v>74</v>
      </c>
      <c r="D38" s="56" t="s">
        <v>18</v>
      </c>
      <c r="E38" s="11" t="s">
        <v>31</v>
      </c>
      <c r="F38" s="50">
        <v>14</v>
      </c>
      <c r="G38" s="50">
        <v>52</v>
      </c>
      <c r="H38" s="92">
        <f t="shared" si="0"/>
        <v>0.26923076923076922</v>
      </c>
      <c r="I38" s="17">
        <v>16</v>
      </c>
      <c r="J38" s="17"/>
      <c r="K38" s="91"/>
    </row>
    <row r="39" spans="1:11" x14ac:dyDescent="0.3">
      <c r="A39" s="7" t="s">
        <v>89</v>
      </c>
      <c r="B39" s="7" t="s">
        <v>533</v>
      </c>
      <c r="C39" s="56" t="s">
        <v>74</v>
      </c>
      <c r="D39" s="56" t="s">
        <v>18</v>
      </c>
      <c r="E39" s="11" t="s">
        <v>9</v>
      </c>
      <c r="F39" s="50">
        <v>2</v>
      </c>
      <c r="G39" s="50"/>
      <c r="H39" s="92"/>
      <c r="I39" s="17">
        <v>5</v>
      </c>
      <c r="J39" s="17"/>
      <c r="K39" s="91"/>
    </row>
    <row r="40" spans="1:11" x14ac:dyDescent="0.3">
      <c r="A40" s="7" t="s">
        <v>90</v>
      </c>
      <c r="B40" s="7" t="s">
        <v>91</v>
      </c>
      <c r="C40" s="56" t="s">
        <v>74</v>
      </c>
      <c r="D40" s="56" t="s">
        <v>18</v>
      </c>
      <c r="E40" s="11" t="s">
        <v>57</v>
      </c>
      <c r="F40" s="50">
        <v>7</v>
      </c>
      <c r="G40" s="50">
        <v>14</v>
      </c>
      <c r="H40" s="92">
        <f t="shared" si="0"/>
        <v>0.5</v>
      </c>
      <c r="I40" s="17">
        <v>3</v>
      </c>
      <c r="J40" s="17">
        <v>1</v>
      </c>
      <c r="K40" s="91">
        <f t="shared" si="1"/>
        <v>3</v>
      </c>
    </row>
    <row r="41" spans="1:11" x14ac:dyDescent="0.3">
      <c r="A41" s="7" t="s">
        <v>95</v>
      </c>
      <c r="B41" s="7" t="s">
        <v>534</v>
      </c>
      <c r="C41" s="56" t="s">
        <v>74</v>
      </c>
      <c r="D41" s="56" t="s">
        <v>8</v>
      </c>
      <c r="E41" s="11" t="s">
        <v>19</v>
      </c>
      <c r="F41" s="50">
        <v>49</v>
      </c>
      <c r="G41" s="50">
        <v>46</v>
      </c>
      <c r="H41" s="92">
        <f t="shared" si="0"/>
        <v>1.0652173913043479</v>
      </c>
      <c r="I41" s="17">
        <v>3</v>
      </c>
      <c r="J41" s="17">
        <v>1</v>
      </c>
      <c r="K41" s="91">
        <f t="shared" si="1"/>
        <v>3</v>
      </c>
    </row>
    <row r="42" spans="1:11" ht="28.8" x14ac:dyDescent="0.3">
      <c r="A42" s="7" t="s">
        <v>96</v>
      </c>
      <c r="B42" s="7" t="s">
        <v>97</v>
      </c>
      <c r="C42" s="56" t="s">
        <v>74</v>
      </c>
      <c r="D42" s="56" t="s">
        <v>18</v>
      </c>
      <c r="E42" s="11" t="s">
        <v>9</v>
      </c>
      <c r="F42" s="50">
        <v>4</v>
      </c>
      <c r="G42" s="50">
        <v>5</v>
      </c>
      <c r="H42" s="92">
        <f t="shared" si="0"/>
        <v>0.8</v>
      </c>
      <c r="I42" s="17">
        <v>3</v>
      </c>
      <c r="J42" s="17"/>
      <c r="K42" s="91"/>
    </row>
    <row r="43" spans="1:11" x14ac:dyDescent="0.3">
      <c r="A43" s="7" t="s">
        <v>98</v>
      </c>
      <c r="B43" s="7" t="s">
        <v>99</v>
      </c>
      <c r="C43" s="56" t="s">
        <v>74</v>
      </c>
      <c r="D43" s="56" t="s">
        <v>8</v>
      </c>
      <c r="E43" s="11" t="s">
        <v>27</v>
      </c>
      <c r="F43" s="50">
        <v>61</v>
      </c>
      <c r="G43" s="50">
        <v>1</v>
      </c>
      <c r="H43" s="92">
        <f t="shared" si="0"/>
        <v>61</v>
      </c>
      <c r="I43" s="17">
        <v>1</v>
      </c>
      <c r="J43" s="17"/>
      <c r="K43" s="91"/>
    </row>
    <row r="44" spans="1:11" ht="28.8" x14ac:dyDescent="0.3">
      <c r="A44" s="7" t="s">
        <v>100</v>
      </c>
      <c r="B44" s="7" t="s">
        <v>101</v>
      </c>
      <c r="C44" s="56" t="s">
        <v>74</v>
      </c>
      <c r="D44" s="56" t="s">
        <v>18</v>
      </c>
      <c r="E44" s="11" t="s">
        <v>102</v>
      </c>
      <c r="F44" s="50"/>
      <c r="G44" s="50">
        <v>1</v>
      </c>
      <c r="H44" s="92"/>
      <c r="I44" s="17"/>
      <c r="J44" s="17"/>
      <c r="K44" s="91"/>
    </row>
    <row r="45" spans="1:11" x14ac:dyDescent="0.3">
      <c r="A45" s="7" t="s">
        <v>103</v>
      </c>
      <c r="B45" s="7" t="s">
        <v>104</v>
      </c>
      <c r="C45" s="56" t="s">
        <v>30</v>
      </c>
      <c r="D45" s="56" t="s">
        <v>8</v>
      </c>
      <c r="E45" s="11" t="s">
        <v>19</v>
      </c>
      <c r="F45" s="50">
        <v>132</v>
      </c>
      <c r="G45" s="50">
        <v>106</v>
      </c>
      <c r="H45" s="92">
        <f t="shared" si="0"/>
        <v>1.2452830188679245</v>
      </c>
      <c r="I45" s="17">
        <v>63</v>
      </c>
      <c r="J45" s="17">
        <v>2</v>
      </c>
      <c r="K45" s="91">
        <f t="shared" si="1"/>
        <v>31.5</v>
      </c>
    </row>
    <row r="46" spans="1:11" ht="28.8" x14ac:dyDescent="0.3">
      <c r="A46" s="7" t="s">
        <v>109</v>
      </c>
      <c r="B46" s="7" t="s">
        <v>110</v>
      </c>
      <c r="C46" s="56" t="s">
        <v>111</v>
      </c>
      <c r="D46" s="56" t="s">
        <v>8</v>
      </c>
      <c r="E46" s="11" t="s">
        <v>53</v>
      </c>
      <c r="F46" s="50"/>
      <c r="G46" s="50"/>
      <c r="H46" s="92"/>
      <c r="I46" s="17">
        <v>5</v>
      </c>
      <c r="J46" s="17">
        <v>5</v>
      </c>
      <c r="K46" s="91">
        <f t="shared" si="1"/>
        <v>1</v>
      </c>
    </row>
    <row r="47" spans="1:11" x14ac:dyDescent="0.3">
      <c r="A47" s="7" t="s">
        <v>112</v>
      </c>
      <c r="B47" s="7" t="s">
        <v>113</v>
      </c>
      <c r="C47" s="56" t="s">
        <v>114</v>
      </c>
      <c r="D47" s="56" t="s">
        <v>8</v>
      </c>
      <c r="E47" s="11" t="s">
        <v>19</v>
      </c>
      <c r="F47" s="50"/>
      <c r="G47" s="50">
        <v>2</v>
      </c>
      <c r="H47" s="92"/>
      <c r="I47" s="17"/>
      <c r="J47" s="17"/>
      <c r="K47" s="91"/>
    </row>
    <row r="48" spans="1:11" ht="43.2" x14ac:dyDescent="0.3">
      <c r="A48" s="7" t="s">
        <v>115</v>
      </c>
      <c r="B48" s="7" t="s">
        <v>116</v>
      </c>
      <c r="C48" s="56" t="s">
        <v>117</v>
      </c>
      <c r="D48" s="56" t="s">
        <v>8</v>
      </c>
      <c r="E48" s="11" t="s">
        <v>108</v>
      </c>
      <c r="F48" s="50">
        <v>21</v>
      </c>
      <c r="G48" s="50">
        <v>20</v>
      </c>
      <c r="H48" s="92">
        <f t="shared" si="0"/>
        <v>1.05</v>
      </c>
      <c r="I48" s="17">
        <v>23</v>
      </c>
      <c r="J48" s="17">
        <v>1</v>
      </c>
      <c r="K48" s="91">
        <f t="shared" si="1"/>
        <v>23</v>
      </c>
    </row>
    <row r="49" spans="1:11" ht="28.8" x14ac:dyDescent="0.3">
      <c r="A49" s="7" t="s">
        <v>118</v>
      </c>
      <c r="B49" s="7" t="s">
        <v>119</v>
      </c>
      <c r="C49" s="56" t="s">
        <v>107</v>
      </c>
      <c r="D49" s="56" t="s">
        <v>8</v>
      </c>
      <c r="E49" s="11" t="s">
        <v>102</v>
      </c>
      <c r="F49" s="50">
        <v>14</v>
      </c>
      <c r="G49" s="50">
        <v>18</v>
      </c>
      <c r="H49" s="92">
        <f t="shared" si="0"/>
        <v>0.77777777777777779</v>
      </c>
      <c r="I49" s="17">
        <v>7</v>
      </c>
      <c r="J49" s="17">
        <v>1</v>
      </c>
      <c r="K49" s="91">
        <f t="shared" si="1"/>
        <v>7</v>
      </c>
    </row>
    <row r="50" spans="1:11" ht="28.8" x14ac:dyDescent="0.3">
      <c r="A50" s="7" t="s">
        <v>120</v>
      </c>
      <c r="B50" s="7" t="s">
        <v>121</v>
      </c>
      <c r="C50" s="56" t="s">
        <v>56</v>
      </c>
      <c r="D50" s="56" t="s">
        <v>18</v>
      </c>
      <c r="E50" s="11" t="s">
        <v>31</v>
      </c>
      <c r="F50" s="50">
        <v>5</v>
      </c>
      <c r="G50" s="50">
        <v>16</v>
      </c>
      <c r="H50" s="92">
        <f t="shared" si="0"/>
        <v>0.3125</v>
      </c>
      <c r="I50" s="17">
        <v>11</v>
      </c>
      <c r="J50" s="17">
        <v>6</v>
      </c>
      <c r="K50" s="91">
        <f t="shared" si="1"/>
        <v>1.8333333333333333</v>
      </c>
    </row>
    <row r="51" spans="1:11" ht="28.8" x14ac:dyDescent="0.3">
      <c r="A51" s="7" t="s">
        <v>122</v>
      </c>
      <c r="B51" s="7" t="s">
        <v>123</v>
      </c>
      <c r="C51" s="56" t="s">
        <v>111</v>
      </c>
      <c r="D51" s="56" t="s">
        <v>8</v>
      </c>
      <c r="E51" s="11" t="s">
        <v>9</v>
      </c>
      <c r="F51" s="50">
        <v>12</v>
      </c>
      <c r="G51" s="50">
        <v>40</v>
      </c>
      <c r="H51" s="92">
        <f t="shared" si="0"/>
        <v>0.3</v>
      </c>
      <c r="I51" s="17">
        <v>9</v>
      </c>
      <c r="J51" s="17">
        <v>3</v>
      </c>
      <c r="K51" s="91">
        <f t="shared" si="1"/>
        <v>3</v>
      </c>
    </row>
    <row r="52" spans="1:11" x14ac:dyDescent="0.3">
      <c r="A52" s="7" t="s">
        <v>124</v>
      </c>
      <c r="B52" s="7" t="s">
        <v>125</v>
      </c>
      <c r="C52" s="56" t="s">
        <v>30</v>
      </c>
      <c r="D52" s="56" t="s">
        <v>8</v>
      </c>
      <c r="E52" s="11" t="s">
        <v>19</v>
      </c>
      <c r="F52" s="50">
        <v>206</v>
      </c>
      <c r="G52" s="50">
        <v>202</v>
      </c>
      <c r="H52" s="92">
        <f t="shared" si="0"/>
        <v>1.0198019801980198</v>
      </c>
      <c r="I52" s="17">
        <v>44</v>
      </c>
      <c r="J52" s="17">
        <v>19</v>
      </c>
      <c r="K52" s="91">
        <f t="shared" si="1"/>
        <v>2.3157894736842106</v>
      </c>
    </row>
    <row r="53" spans="1:11" x14ac:dyDescent="0.3">
      <c r="A53" s="7" t="s">
        <v>126</v>
      </c>
      <c r="B53" s="7" t="s">
        <v>127</v>
      </c>
      <c r="C53" s="56" t="s">
        <v>30</v>
      </c>
      <c r="D53" s="56" t="s">
        <v>8</v>
      </c>
      <c r="E53" s="11" t="s">
        <v>19</v>
      </c>
      <c r="F53" s="50">
        <v>94</v>
      </c>
      <c r="G53" s="50">
        <v>134</v>
      </c>
      <c r="H53" s="92">
        <f t="shared" si="0"/>
        <v>0.70149253731343286</v>
      </c>
      <c r="I53" s="17">
        <v>13</v>
      </c>
      <c r="J53" s="17"/>
      <c r="K53" s="91"/>
    </row>
    <row r="54" spans="1:11" x14ac:dyDescent="0.3">
      <c r="A54" s="7" t="s">
        <v>128</v>
      </c>
      <c r="B54" s="7" t="s">
        <v>129</v>
      </c>
      <c r="C54" s="56" t="s">
        <v>30</v>
      </c>
      <c r="D54" s="56" t="s">
        <v>8</v>
      </c>
      <c r="E54" s="11" t="s">
        <v>31</v>
      </c>
      <c r="F54" s="50">
        <v>43</v>
      </c>
      <c r="G54" s="50">
        <v>66</v>
      </c>
      <c r="H54" s="92">
        <f t="shared" si="0"/>
        <v>0.65151515151515149</v>
      </c>
      <c r="I54" s="17">
        <v>28</v>
      </c>
      <c r="J54" s="17">
        <v>12</v>
      </c>
      <c r="K54" s="91">
        <f t="shared" si="1"/>
        <v>2.3333333333333335</v>
      </c>
    </row>
    <row r="55" spans="1:11" ht="28.8" x14ac:dyDescent="0.3">
      <c r="A55" s="7" t="s">
        <v>130</v>
      </c>
      <c r="B55" s="7" t="s">
        <v>131</v>
      </c>
      <c r="C55" s="56" t="s">
        <v>30</v>
      </c>
      <c r="D55" s="56" t="s">
        <v>8</v>
      </c>
      <c r="E55" s="11" t="s">
        <v>46</v>
      </c>
      <c r="F55" s="50">
        <v>11</v>
      </c>
      <c r="G55" s="50">
        <v>4</v>
      </c>
      <c r="H55" s="92">
        <f t="shared" si="0"/>
        <v>2.75</v>
      </c>
      <c r="I55" s="17"/>
      <c r="J55" s="17"/>
      <c r="K55" s="91"/>
    </row>
    <row r="56" spans="1:11" ht="28.8" x14ac:dyDescent="0.3">
      <c r="A56" s="7" t="s">
        <v>132</v>
      </c>
      <c r="B56" s="7" t="s">
        <v>133</v>
      </c>
      <c r="C56" s="56" t="s">
        <v>30</v>
      </c>
      <c r="D56" s="56" t="s">
        <v>8</v>
      </c>
      <c r="E56" s="11" t="s">
        <v>575</v>
      </c>
      <c r="F56" s="50">
        <v>24</v>
      </c>
      <c r="G56" s="50">
        <v>42</v>
      </c>
      <c r="H56" s="92">
        <f t="shared" si="0"/>
        <v>0.5714285714285714</v>
      </c>
      <c r="I56" s="17">
        <v>31</v>
      </c>
      <c r="J56" s="17"/>
      <c r="K56" s="91"/>
    </row>
    <row r="57" spans="1:11" ht="28.8" x14ac:dyDescent="0.3">
      <c r="A57" s="7" t="s">
        <v>134</v>
      </c>
      <c r="B57" s="7" t="s">
        <v>535</v>
      </c>
      <c r="C57" s="56" t="s">
        <v>30</v>
      </c>
      <c r="D57" s="56" t="s">
        <v>18</v>
      </c>
      <c r="E57" s="11" t="s">
        <v>9</v>
      </c>
      <c r="F57" s="50">
        <v>1</v>
      </c>
      <c r="G57" s="50">
        <v>27</v>
      </c>
      <c r="H57" s="92">
        <f t="shared" si="0"/>
        <v>3.7037037037037035E-2</v>
      </c>
      <c r="I57" s="17">
        <v>3</v>
      </c>
      <c r="J57" s="17">
        <v>1</v>
      </c>
      <c r="K57" s="91">
        <f t="shared" si="1"/>
        <v>3</v>
      </c>
    </row>
    <row r="58" spans="1:11" x14ac:dyDescent="0.3">
      <c r="A58" s="7" t="s">
        <v>135</v>
      </c>
      <c r="B58" s="7" t="s">
        <v>136</v>
      </c>
      <c r="C58" s="56" t="s">
        <v>30</v>
      </c>
      <c r="D58" s="56" t="s">
        <v>8</v>
      </c>
      <c r="E58" s="11" t="s">
        <v>35</v>
      </c>
      <c r="F58" s="50">
        <v>7</v>
      </c>
      <c r="G58" s="50">
        <v>14</v>
      </c>
      <c r="H58" s="92">
        <f t="shared" si="0"/>
        <v>0.5</v>
      </c>
      <c r="I58" s="17">
        <v>6</v>
      </c>
      <c r="J58" s="17"/>
      <c r="K58" s="91"/>
    </row>
    <row r="59" spans="1:11" ht="28.8" x14ac:dyDescent="0.3">
      <c r="A59" s="7" t="s">
        <v>137</v>
      </c>
      <c r="B59" s="7" t="s">
        <v>138</v>
      </c>
      <c r="C59" s="56" t="s">
        <v>30</v>
      </c>
      <c r="D59" s="56" t="s">
        <v>18</v>
      </c>
      <c r="E59" s="11" t="s">
        <v>53</v>
      </c>
      <c r="F59" s="50"/>
      <c r="G59" s="50">
        <v>4</v>
      </c>
      <c r="H59" s="92"/>
      <c r="I59" s="17">
        <v>3</v>
      </c>
      <c r="J59" s="17"/>
      <c r="K59" s="91"/>
    </row>
    <row r="60" spans="1:11" x14ac:dyDescent="0.3">
      <c r="A60" s="7" t="s">
        <v>139</v>
      </c>
      <c r="B60" s="7" t="s">
        <v>140</v>
      </c>
      <c r="C60" s="56" t="s">
        <v>30</v>
      </c>
      <c r="D60" s="56" t="s">
        <v>18</v>
      </c>
      <c r="E60" s="11" t="s">
        <v>27</v>
      </c>
      <c r="F60" s="50"/>
      <c r="G60" s="50"/>
      <c r="H60" s="92"/>
      <c r="I60" s="17">
        <v>7</v>
      </c>
      <c r="J60" s="17"/>
      <c r="K60" s="91"/>
    </row>
    <row r="61" spans="1:11" ht="28.8" x14ac:dyDescent="0.3">
      <c r="A61" s="7" t="s">
        <v>141</v>
      </c>
      <c r="B61" s="7" t="s">
        <v>142</v>
      </c>
      <c r="C61" s="56" t="s">
        <v>30</v>
      </c>
      <c r="D61" s="56" t="s">
        <v>18</v>
      </c>
      <c r="E61" s="11" t="s">
        <v>38</v>
      </c>
      <c r="F61" s="50">
        <v>1</v>
      </c>
      <c r="G61" s="50">
        <v>1</v>
      </c>
      <c r="H61" s="92">
        <f t="shared" si="0"/>
        <v>1</v>
      </c>
      <c r="I61" s="17">
        <v>7</v>
      </c>
      <c r="J61" s="17"/>
      <c r="K61" s="91"/>
    </row>
    <row r="62" spans="1:11" x14ac:dyDescent="0.3">
      <c r="A62" s="7" t="s">
        <v>143</v>
      </c>
      <c r="B62" s="7" t="s">
        <v>144</v>
      </c>
      <c r="C62" s="56" t="s">
        <v>30</v>
      </c>
      <c r="D62" s="56" t="s">
        <v>18</v>
      </c>
      <c r="E62" s="11" t="s">
        <v>38</v>
      </c>
      <c r="F62" s="50">
        <v>3</v>
      </c>
      <c r="G62" s="50"/>
      <c r="H62" s="92"/>
      <c r="I62" s="17"/>
      <c r="J62" s="17"/>
      <c r="K62" s="91"/>
    </row>
    <row r="63" spans="1:11" x14ac:dyDescent="0.3">
      <c r="A63" s="7" t="s">
        <v>145</v>
      </c>
      <c r="B63" s="7" t="s">
        <v>146</v>
      </c>
      <c r="C63" s="56" t="s">
        <v>147</v>
      </c>
      <c r="D63" s="56" t="s">
        <v>8</v>
      </c>
      <c r="E63" s="11" t="s">
        <v>35</v>
      </c>
      <c r="F63" s="50">
        <v>22</v>
      </c>
      <c r="G63" s="50">
        <v>51</v>
      </c>
      <c r="H63" s="92">
        <f t="shared" si="0"/>
        <v>0.43137254901960786</v>
      </c>
      <c r="I63" s="17">
        <v>6</v>
      </c>
      <c r="J63" s="17">
        <v>9</v>
      </c>
      <c r="K63" s="91">
        <f t="shared" si="1"/>
        <v>0.66666666666666663</v>
      </c>
    </row>
    <row r="64" spans="1:11" x14ac:dyDescent="0.3">
      <c r="A64" s="7" t="s">
        <v>148</v>
      </c>
      <c r="B64" s="7" t="s">
        <v>149</v>
      </c>
      <c r="C64" s="56" t="s">
        <v>147</v>
      </c>
      <c r="D64" s="56" t="s">
        <v>8</v>
      </c>
      <c r="E64" s="11" t="s">
        <v>9</v>
      </c>
      <c r="F64" s="50">
        <v>42</v>
      </c>
      <c r="G64" s="50">
        <v>48</v>
      </c>
      <c r="H64" s="92">
        <f t="shared" si="0"/>
        <v>0.875</v>
      </c>
      <c r="I64" s="17">
        <v>28</v>
      </c>
      <c r="J64" s="17"/>
      <c r="K64" s="91"/>
    </row>
    <row r="65" spans="1:11" ht="28.8" x14ac:dyDescent="0.3">
      <c r="A65" s="7" t="s">
        <v>152</v>
      </c>
      <c r="B65" s="7" t="s">
        <v>153</v>
      </c>
      <c r="C65" s="56" t="s">
        <v>147</v>
      </c>
      <c r="D65" s="56" t="s">
        <v>18</v>
      </c>
      <c r="E65" s="11" t="s">
        <v>31</v>
      </c>
      <c r="F65" s="50">
        <v>3</v>
      </c>
      <c r="G65" s="50"/>
      <c r="H65" s="92"/>
      <c r="I65" s="17">
        <v>8</v>
      </c>
      <c r="J65" s="17">
        <v>1</v>
      </c>
      <c r="K65" s="91">
        <f t="shared" si="1"/>
        <v>8</v>
      </c>
    </row>
    <row r="66" spans="1:11" x14ac:dyDescent="0.3">
      <c r="A66" s="7" t="s">
        <v>154</v>
      </c>
      <c r="B66" s="7" t="s">
        <v>155</v>
      </c>
      <c r="C66" s="56" t="s">
        <v>147</v>
      </c>
      <c r="D66" s="56" t="s">
        <v>18</v>
      </c>
      <c r="E66" s="11" t="s">
        <v>31</v>
      </c>
      <c r="F66" s="50">
        <v>2</v>
      </c>
      <c r="G66" s="50"/>
      <c r="H66" s="92"/>
      <c r="I66" s="17">
        <v>43</v>
      </c>
      <c r="J66" s="17">
        <v>1</v>
      </c>
      <c r="K66" s="91">
        <f t="shared" si="1"/>
        <v>43</v>
      </c>
    </row>
    <row r="67" spans="1:11" x14ac:dyDescent="0.3">
      <c r="A67" s="7" t="s">
        <v>157</v>
      </c>
      <c r="B67" s="7" t="s">
        <v>158</v>
      </c>
      <c r="C67" s="56" t="s">
        <v>147</v>
      </c>
      <c r="D67" s="56" t="s">
        <v>18</v>
      </c>
      <c r="E67" s="11" t="s">
        <v>156</v>
      </c>
      <c r="F67" s="50"/>
      <c r="G67" s="50"/>
      <c r="H67" s="92"/>
      <c r="I67" s="17">
        <v>44</v>
      </c>
      <c r="J67" s="17"/>
      <c r="K67" s="91"/>
    </row>
    <row r="68" spans="1:11" x14ac:dyDescent="0.3">
      <c r="A68" s="7" t="s">
        <v>159</v>
      </c>
      <c r="B68" s="7" t="s">
        <v>160</v>
      </c>
      <c r="C68" s="56" t="s">
        <v>111</v>
      </c>
      <c r="D68" s="56" t="s">
        <v>8</v>
      </c>
      <c r="E68" s="11" t="s">
        <v>22</v>
      </c>
      <c r="F68" s="50">
        <v>7</v>
      </c>
      <c r="G68" s="50">
        <v>73</v>
      </c>
      <c r="H68" s="92">
        <f t="shared" si="0"/>
        <v>9.5890410958904104E-2</v>
      </c>
      <c r="I68" s="17">
        <v>15</v>
      </c>
      <c r="J68" s="17">
        <v>1</v>
      </c>
      <c r="K68" s="91">
        <f t="shared" si="1"/>
        <v>15</v>
      </c>
    </row>
    <row r="69" spans="1:11" x14ac:dyDescent="0.3">
      <c r="A69" s="7" t="s">
        <v>161</v>
      </c>
      <c r="B69" s="7" t="s">
        <v>162</v>
      </c>
      <c r="C69" s="56" t="s">
        <v>163</v>
      </c>
      <c r="D69" s="56" t="s">
        <v>8</v>
      </c>
      <c r="E69" s="11" t="s">
        <v>19</v>
      </c>
      <c r="F69" s="50">
        <v>6</v>
      </c>
      <c r="G69" s="50">
        <v>53</v>
      </c>
      <c r="H69" s="92">
        <f t="shared" si="0"/>
        <v>0.11320754716981132</v>
      </c>
      <c r="I69" s="17">
        <v>3</v>
      </c>
      <c r="J69" s="17"/>
      <c r="K69" s="91"/>
    </row>
    <row r="70" spans="1:11" x14ac:dyDescent="0.3">
      <c r="A70" s="7" t="s">
        <v>164</v>
      </c>
      <c r="B70" s="7" t="s">
        <v>165</v>
      </c>
      <c r="C70" s="56" t="s">
        <v>163</v>
      </c>
      <c r="D70" s="56" t="s">
        <v>8</v>
      </c>
      <c r="E70" s="11" t="s">
        <v>166</v>
      </c>
      <c r="F70" s="50"/>
      <c r="G70" s="50"/>
      <c r="H70" s="92"/>
      <c r="I70" s="17">
        <v>6</v>
      </c>
      <c r="J70" s="17"/>
      <c r="K70" s="91"/>
    </row>
    <row r="71" spans="1:11" x14ac:dyDescent="0.3">
      <c r="A71" s="7" t="s">
        <v>570</v>
      </c>
      <c r="B71" s="7" t="s">
        <v>571</v>
      </c>
      <c r="C71" s="56" t="s">
        <v>163</v>
      </c>
      <c r="D71" s="56" t="s">
        <v>18</v>
      </c>
      <c r="E71" s="11" t="s">
        <v>166</v>
      </c>
      <c r="F71" s="50"/>
      <c r="G71" s="50">
        <v>3</v>
      </c>
      <c r="H71" s="92"/>
      <c r="I71" s="17"/>
      <c r="J71" s="17"/>
      <c r="K71" s="91"/>
    </row>
    <row r="72" spans="1:11" x14ac:dyDescent="0.3">
      <c r="A72" s="7" t="s">
        <v>167</v>
      </c>
      <c r="B72" s="7" t="s">
        <v>168</v>
      </c>
      <c r="C72" s="56" t="s">
        <v>169</v>
      </c>
      <c r="D72" s="56" t="s">
        <v>8</v>
      </c>
      <c r="E72" s="11" t="s">
        <v>19</v>
      </c>
      <c r="F72" s="50">
        <v>564</v>
      </c>
      <c r="G72" s="50">
        <v>833</v>
      </c>
      <c r="H72" s="92">
        <f t="shared" si="0"/>
        <v>0.67707082833133259</v>
      </c>
      <c r="I72" s="17">
        <v>242</v>
      </c>
      <c r="J72" s="17">
        <v>49</v>
      </c>
      <c r="K72" s="91">
        <f t="shared" si="1"/>
        <v>4.9387755102040813</v>
      </c>
    </row>
    <row r="73" spans="1:11" ht="28.8" x14ac:dyDescent="0.3">
      <c r="A73" s="7" t="s">
        <v>170</v>
      </c>
      <c r="B73" s="7" t="s">
        <v>171</v>
      </c>
      <c r="C73" s="56" t="s">
        <v>169</v>
      </c>
      <c r="D73" s="56" t="s">
        <v>8</v>
      </c>
      <c r="E73" s="11" t="s">
        <v>19</v>
      </c>
      <c r="F73" s="50">
        <v>140</v>
      </c>
      <c r="G73" s="50">
        <v>396</v>
      </c>
      <c r="H73" s="92">
        <f t="shared" ref="H73:H135" si="2">F73/G73</f>
        <v>0.35353535353535354</v>
      </c>
      <c r="I73" s="17">
        <v>72</v>
      </c>
      <c r="J73" s="17">
        <v>30</v>
      </c>
      <c r="K73" s="91">
        <f t="shared" ref="K73:K132" si="3">I73/J73</f>
        <v>2.4</v>
      </c>
    </row>
    <row r="74" spans="1:11" x14ac:dyDescent="0.3">
      <c r="A74" s="7" t="s">
        <v>172</v>
      </c>
      <c r="B74" s="7" t="s">
        <v>173</v>
      </c>
      <c r="C74" s="56" t="s">
        <v>169</v>
      </c>
      <c r="D74" s="56" t="s">
        <v>8</v>
      </c>
      <c r="E74" s="11" t="s">
        <v>19</v>
      </c>
      <c r="F74" s="50">
        <v>107</v>
      </c>
      <c r="G74" s="50">
        <v>335</v>
      </c>
      <c r="H74" s="92">
        <f t="shared" si="2"/>
        <v>0.31940298507462689</v>
      </c>
      <c r="I74" s="17">
        <v>25</v>
      </c>
      <c r="J74" s="17">
        <v>2</v>
      </c>
      <c r="K74" s="91">
        <f t="shared" si="3"/>
        <v>12.5</v>
      </c>
    </row>
    <row r="75" spans="1:11" x14ac:dyDescent="0.3">
      <c r="A75" s="7" t="s">
        <v>174</v>
      </c>
      <c r="B75" s="7" t="s">
        <v>175</v>
      </c>
      <c r="C75" s="56" t="s">
        <v>169</v>
      </c>
      <c r="D75" s="56" t="s">
        <v>8</v>
      </c>
      <c r="E75" s="11" t="s">
        <v>19</v>
      </c>
      <c r="F75" s="50">
        <v>194</v>
      </c>
      <c r="G75" s="50">
        <v>273</v>
      </c>
      <c r="H75" s="92">
        <f t="shared" si="2"/>
        <v>0.71062271062271065</v>
      </c>
      <c r="I75" s="17">
        <v>71</v>
      </c>
      <c r="J75" s="17"/>
      <c r="K75" s="91"/>
    </row>
    <row r="76" spans="1:11" ht="28.8" x14ac:dyDescent="0.3">
      <c r="A76" s="7" t="s">
        <v>176</v>
      </c>
      <c r="B76" s="7" t="s">
        <v>177</v>
      </c>
      <c r="C76" s="56" t="s">
        <v>169</v>
      </c>
      <c r="D76" s="56" t="s">
        <v>8</v>
      </c>
      <c r="E76" s="11" t="s">
        <v>19</v>
      </c>
      <c r="F76" s="50">
        <v>129</v>
      </c>
      <c r="G76" s="50">
        <v>134</v>
      </c>
      <c r="H76" s="92">
        <f t="shared" si="2"/>
        <v>0.96268656716417911</v>
      </c>
      <c r="I76" s="17">
        <v>45</v>
      </c>
      <c r="J76" s="17">
        <v>11</v>
      </c>
      <c r="K76" s="91">
        <f t="shared" si="3"/>
        <v>4.0909090909090908</v>
      </c>
    </row>
    <row r="77" spans="1:11" ht="28.8" x14ac:dyDescent="0.3">
      <c r="A77" s="7" t="s">
        <v>178</v>
      </c>
      <c r="B77" s="7" t="s">
        <v>179</v>
      </c>
      <c r="C77" s="56" t="s">
        <v>169</v>
      </c>
      <c r="D77" s="56" t="s">
        <v>8</v>
      </c>
      <c r="E77" s="52" t="s">
        <v>579</v>
      </c>
      <c r="F77" s="50">
        <v>62</v>
      </c>
      <c r="G77" s="50">
        <v>45</v>
      </c>
      <c r="H77" s="92">
        <f t="shared" si="2"/>
        <v>1.3777777777777778</v>
      </c>
      <c r="I77" s="17">
        <v>38</v>
      </c>
      <c r="J77" s="17">
        <v>15</v>
      </c>
      <c r="K77" s="91">
        <f t="shared" si="3"/>
        <v>2.5333333333333332</v>
      </c>
    </row>
    <row r="78" spans="1:11" x14ac:dyDescent="0.3">
      <c r="A78" s="7" t="s">
        <v>180</v>
      </c>
      <c r="B78" s="7" t="s">
        <v>181</v>
      </c>
      <c r="C78" s="56" t="s">
        <v>169</v>
      </c>
      <c r="D78" s="56" t="s">
        <v>8</v>
      </c>
      <c r="E78" s="11" t="s">
        <v>108</v>
      </c>
      <c r="F78" s="50">
        <v>17</v>
      </c>
      <c r="G78" s="50">
        <v>37</v>
      </c>
      <c r="H78" s="92">
        <f t="shared" si="2"/>
        <v>0.45945945945945948</v>
      </c>
      <c r="I78" s="17">
        <v>19</v>
      </c>
      <c r="J78" s="17"/>
      <c r="K78" s="91"/>
    </row>
    <row r="79" spans="1:11" x14ac:dyDescent="0.3">
      <c r="A79" s="7" t="s">
        <v>182</v>
      </c>
      <c r="B79" s="7" t="s">
        <v>183</v>
      </c>
      <c r="C79" s="56" t="s">
        <v>169</v>
      </c>
      <c r="D79" s="56" t="s">
        <v>8</v>
      </c>
      <c r="E79" s="11" t="s">
        <v>19</v>
      </c>
      <c r="F79" s="50">
        <v>15</v>
      </c>
      <c r="G79" s="50">
        <v>15</v>
      </c>
      <c r="H79" s="92">
        <f t="shared" si="2"/>
        <v>1</v>
      </c>
      <c r="I79" s="17">
        <v>3</v>
      </c>
      <c r="J79" s="17">
        <v>3</v>
      </c>
      <c r="K79" s="91">
        <f t="shared" si="3"/>
        <v>1</v>
      </c>
    </row>
    <row r="80" spans="1:11" ht="28.8" x14ac:dyDescent="0.3">
      <c r="A80" s="7" t="s">
        <v>184</v>
      </c>
      <c r="B80" s="7" t="s">
        <v>185</v>
      </c>
      <c r="C80" s="56" t="s">
        <v>169</v>
      </c>
      <c r="D80" s="56" t="s">
        <v>8</v>
      </c>
      <c r="E80" s="11" t="s">
        <v>19</v>
      </c>
      <c r="F80" s="50">
        <v>49</v>
      </c>
      <c r="G80" s="50">
        <v>69</v>
      </c>
      <c r="H80" s="92">
        <f t="shared" si="2"/>
        <v>0.71014492753623193</v>
      </c>
      <c r="I80" s="17">
        <v>12</v>
      </c>
      <c r="J80" s="17"/>
      <c r="K80" s="91"/>
    </row>
    <row r="81" spans="1:11" ht="28.8" x14ac:dyDescent="0.3">
      <c r="A81" s="7" t="s">
        <v>186</v>
      </c>
      <c r="B81" s="7" t="s">
        <v>536</v>
      </c>
      <c r="C81" s="56" t="s">
        <v>169</v>
      </c>
      <c r="D81" s="56" t="s">
        <v>8</v>
      </c>
      <c r="E81" s="11" t="s">
        <v>13</v>
      </c>
      <c r="F81" s="50">
        <v>5</v>
      </c>
      <c r="G81" s="50">
        <v>4</v>
      </c>
      <c r="H81" s="92">
        <f t="shared" si="2"/>
        <v>1.25</v>
      </c>
      <c r="I81" s="17">
        <v>1</v>
      </c>
      <c r="J81" s="17"/>
      <c r="K81" s="91"/>
    </row>
    <row r="82" spans="1:11" ht="28.8" x14ac:dyDescent="0.3">
      <c r="A82" s="7" t="s">
        <v>187</v>
      </c>
      <c r="B82" s="7" t="s">
        <v>188</v>
      </c>
      <c r="C82" s="56" t="s">
        <v>169</v>
      </c>
      <c r="D82" s="56" t="s">
        <v>8</v>
      </c>
      <c r="E82" s="11" t="s">
        <v>46</v>
      </c>
      <c r="F82" s="50">
        <v>33</v>
      </c>
      <c r="G82" s="50">
        <v>63</v>
      </c>
      <c r="H82" s="92">
        <f t="shared" si="2"/>
        <v>0.52380952380952384</v>
      </c>
      <c r="I82" s="17">
        <v>18</v>
      </c>
      <c r="J82" s="17">
        <v>4</v>
      </c>
      <c r="K82" s="91">
        <f t="shared" si="3"/>
        <v>4.5</v>
      </c>
    </row>
    <row r="83" spans="1:11" ht="28.8" x14ac:dyDescent="0.3">
      <c r="A83" s="7" t="s">
        <v>189</v>
      </c>
      <c r="B83" s="7" t="s">
        <v>190</v>
      </c>
      <c r="C83" s="56" t="s">
        <v>169</v>
      </c>
      <c r="D83" s="56" t="s">
        <v>18</v>
      </c>
      <c r="E83" s="11" t="s">
        <v>53</v>
      </c>
      <c r="F83" s="50"/>
      <c r="G83" s="50">
        <v>8</v>
      </c>
      <c r="H83" s="92">
        <f t="shared" si="2"/>
        <v>0</v>
      </c>
      <c r="I83" s="17">
        <v>2</v>
      </c>
      <c r="J83" s="17"/>
      <c r="K83" s="91"/>
    </row>
    <row r="84" spans="1:11" ht="28.8" x14ac:dyDescent="0.3">
      <c r="A84" s="7" t="s">
        <v>191</v>
      </c>
      <c r="B84" s="7" t="s">
        <v>192</v>
      </c>
      <c r="C84" s="56" t="s">
        <v>169</v>
      </c>
      <c r="D84" s="56" t="s">
        <v>18</v>
      </c>
      <c r="E84" s="11" t="s">
        <v>35</v>
      </c>
      <c r="F84" s="50">
        <v>34</v>
      </c>
      <c r="G84" s="50">
        <v>62</v>
      </c>
      <c r="H84" s="92">
        <f t="shared" si="2"/>
        <v>0.54838709677419351</v>
      </c>
      <c r="I84" s="17">
        <v>6</v>
      </c>
      <c r="J84" s="17"/>
      <c r="K84" s="91"/>
    </row>
    <row r="85" spans="1:11" x14ac:dyDescent="0.3">
      <c r="A85" s="7" t="s">
        <v>572</v>
      </c>
      <c r="B85" s="7" t="s">
        <v>573</v>
      </c>
      <c r="C85" s="56" t="s">
        <v>169</v>
      </c>
      <c r="D85" s="56" t="s">
        <v>18</v>
      </c>
      <c r="E85" s="11" t="s">
        <v>35</v>
      </c>
      <c r="F85" s="50"/>
      <c r="G85" s="50">
        <v>3</v>
      </c>
      <c r="H85" s="92">
        <f t="shared" si="2"/>
        <v>0</v>
      </c>
      <c r="I85" s="17"/>
      <c r="J85" s="17"/>
      <c r="K85" s="91"/>
    </row>
    <row r="86" spans="1:11" x14ac:dyDescent="0.3">
      <c r="A86" s="7" t="s">
        <v>193</v>
      </c>
      <c r="B86" s="7" t="s">
        <v>194</v>
      </c>
      <c r="C86" s="56" t="s">
        <v>169</v>
      </c>
      <c r="D86" s="56" t="s">
        <v>8</v>
      </c>
      <c r="E86" s="11" t="s">
        <v>9</v>
      </c>
      <c r="F86" s="50">
        <v>16</v>
      </c>
      <c r="G86" s="50">
        <v>34</v>
      </c>
      <c r="H86" s="92">
        <f t="shared" si="2"/>
        <v>0.47058823529411764</v>
      </c>
      <c r="I86" s="17">
        <v>10</v>
      </c>
      <c r="J86" s="17"/>
      <c r="K86" s="91"/>
    </row>
    <row r="87" spans="1:11" x14ac:dyDescent="0.3">
      <c r="A87" s="7" t="s">
        <v>195</v>
      </c>
      <c r="B87" s="7" t="s">
        <v>196</v>
      </c>
      <c r="C87" s="56" t="s">
        <v>169</v>
      </c>
      <c r="D87" s="56" t="s">
        <v>18</v>
      </c>
      <c r="E87" s="11" t="s">
        <v>9</v>
      </c>
      <c r="F87" s="50">
        <v>10</v>
      </c>
      <c r="G87" s="50">
        <v>17</v>
      </c>
      <c r="H87" s="92">
        <f t="shared" si="2"/>
        <v>0.58823529411764708</v>
      </c>
      <c r="I87" s="17">
        <v>2</v>
      </c>
      <c r="J87" s="17"/>
      <c r="K87" s="91"/>
    </row>
    <row r="88" spans="1:11" ht="28.8" x14ac:dyDescent="0.3">
      <c r="A88" s="7" t="s">
        <v>198</v>
      </c>
      <c r="B88" s="7" t="s">
        <v>199</v>
      </c>
      <c r="C88" s="56" t="s">
        <v>169</v>
      </c>
      <c r="D88" s="56" t="s">
        <v>18</v>
      </c>
      <c r="E88" s="11" t="s">
        <v>38</v>
      </c>
      <c r="F88" s="50"/>
      <c r="G88" s="50"/>
      <c r="H88" s="92"/>
      <c r="I88" s="17">
        <v>6</v>
      </c>
      <c r="J88" s="17">
        <v>4</v>
      </c>
      <c r="K88" s="91">
        <f t="shared" si="3"/>
        <v>1.5</v>
      </c>
    </row>
    <row r="89" spans="1:11" ht="28.8" x14ac:dyDescent="0.3">
      <c r="A89" s="7" t="s">
        <v>200</v>
      </c>
      <c r="B89" s="7" t="s">
        <v>537</v>
      </c>
      <c r="C89" s="56" t="s">
        <v>169</v>
      </c>
      <c r="D89" s="56" t="s">
        <v>8</v>
      </c>
      <c r="E89" s="11" t="s">
        <v>166</v>
      </c>
      <c r="F89" s="50"/>
      <c r="G89" s="50"/>
      <c r="H89" s="92"/>
      <c r="I89" s="17">
        <v>6</v>
      </c>
      <c r="J89" s="17">
        <v>1</v>
      </c>
      <c r="K89" s="91">
        <f t="shared" si="3"/>
        <v>6</v>
      </c>
    </row>
    <row r="90" spans="1:11" ht="28.8" x14ac:dyDescent="0.3">
      <c r="A90" s="7" t="s">
        <v>201</v>
      </c>
      <c r="B90" s="7" t="s">
        <v>202</v>
      </c>
      <c r="C90" s="56" t="s">
        <v>117</v>
      </c>
      <c r="D90" s="56" t="s">
        <v>8</v>
      </c>
      <c r="E90" s="11" t="s">
        <v>31</v>
      </c>
      <c r="F90" s="50">
        <v>9</v>
      </c>
      <c r="G90" s="50">
        <v>66</v>
      </c>
      <c r="H90" s="92">
        <f t="shared" si="2"/>
        <v>0.13636363636363635</v>
      </c>
      <c r="I90" s="17">
        <v>6</v>
      </c>
      <c r="J90" s="17"/>
      <c r="K90" s="91"/>
    </row>
    <row r="91" spans="1:11" x14ac:dyDescent="0.3">
      <c r="A91" s="7" t="s">
        <v>203</v>
      </c>
      <c r="B91" s="7" t="s">
        <v>204</v>
      </c>
      <c r="C91" s="56" t="s">
        <v>74</v>
      </c>
      <c r="D91" s="56" t="s">
        <v>18</v>
      </c>
      <c r="E91" s="11" t="s">
        <v>35</v>
      </c>
      <c r="F91" s="50"/>
      <c r="G91" s="50">
        <v>14</v>
      </c>
      <c r="H91" s="92"/>
      <c r="I91" s="17">
        <v>13</v>
      </c>
      <c r="J91" s="17"/>
      <c r="K91" s="91"/>
    </row>
    <row r="92" spans="1:11" ht="28.8" x14ac:dyDescent="0.3">
      <c r="A92" s="7" t="s">
        <v>205</v>
      </c>
      <c r="B92" s="7" t="s">
        <v>206</v>
      </c>
      <c r="C92" s="56" t="s">
        <v>107</v>
      </c>
      <c r="D92" s="56" t="s">
        <v>8</v>
      </c>
      <c r="E92" s="11" t="s">
        <v>46</v>
      </c>
      <c r="F92" s="50">
        <v>1</v>
      </c>
      <c r="G92" s="50">
        <v>48</v>
      </c>
      <c r="H92" s="92">
        <f t="shared" si="2"/>
        <v>2.0833333333333332E-2</v>
      </c>
      <c r="I92" s="17">
        <v>9</v>
      </c>
      <c r="J92" s="17"/>
      <c r="K92" s="91"/>
    </row>
    <row r="93" spans="1:11" ht="28.8" x14ac:dyDescent="0.3">
      <c r="A93" s="7" t="s">
        <v>207</v>
      </c>
      <c r="B93" s="7" t="s">
        <v>208</v>
      </c>
      <c r="C93" s="56" t="s">
        <v>111</v>
      </c>
      <c r="D93" s="56" t="s">
        <v>8</v>
      </c>
      <c r="E93" s="11" t="s">
        <v>35</v>
      </c>
      <c r="F93" s="50">
        <v>2</v>
      </c>
      <c r="G93" s="50"/>
      <c r="H93" s="92"/>
      <c r="I93" s="17">
        <v>14</v>
      </c>
      <c r="J93" s="17"/>
      <c r="K93" s="91"/>
    </row>
    <row r="94" spans="1:11" x14ac:dyDescent="0.3">
      <c r="A94" s="7" t="s">
        <v>209</v>
      </c>
      <c r="B94" s="7" t="s">
        <v>210</v>
      </c>
      <c r="C94" s="56" t="s">
        <v>211</v>
      </c>
      <c r="D94" s="56" t="s">
        <v>8</v>
      </c>
      <c r="E94" s="11" t="s">
        <v>19</v>
      </c>
      <c r="F94" s="50">
        <v>310</v>
      </c>
      <c r="G94" s="50">
        <v>723</v>
      </c>
      <c r="H94" s="92">
        <f t="shared" si="2"/>
        <v>0.42876901798063621</v>
      </c>
      <c r="I94" s="17">
        <v>62</v>
      </c>
      <c r="J94" s="17">
        <v>18</v>
      </c>
      <c r="K94" s="91">
        <f t="shared" si="3"/>
        <v>3.4444444444444446</v>
      </c>
    </row>
    <row r="95" spans="1:11" x14ac:dyDescent="0.3">
      <c r="A95" s="7" t="s">
        <v>212</v>
      </c>
      <c r="B95" s="7" t="s">
        <v>213</v>
      </c>
      <c r="C95" s="56" t="s">
        <v>211</v>
      </c>
      <c r="D95" s="56" t="s">
        <v>8</v>
      </c>
      <c r="E95" s="11" t="s">
        <v>19</v>
      </c>
      <c r="F95" s="50">
        <v>261</v>
      </c>
      <c r="G95" s="50">
        <v>379</v>
      </c>
      <c r="H95" s="92">
        <f t="shared" si="2"/>
        <v>0.68865435356200533</v>
      </c>
      <c r="I95" s="17">
        <v>101</v>
      </c>
      <c r="J95" s="17">
        <v>21</v>
      </c>
      <c r="K95" s="91">
        <f t="shared" si="3"/>
        <v>4.8095238095238093</v>
      </c>
    </row>
    <row r="96" spans="1:11" x14ac:dyDescent="0.3">
      <c r="A96" s="7" t="s">
        <v>214</v>
      </c>
      <c r="B96" s="7" t="s">
        <v>215</v>
      </c>
      <c r="C96" s="56" t="s">
        <v>211</v>
      </c>
      <c r="D96" s="56" t="s">
        <v>8</v>
      </c>
      <c r="E96" s="11" t="s">
        <v>575</v>
      </c>
      <c r="F96" s="50">
        <v>44</v>
      </c>
      <c r="G96" s="50">
        <v>40</v>
      </c>
      <c r="H96" s="92">
        <f t="shared" si="2"/>
        <v>1.1000000000000001</v>
      </c>
      <c r="I96" s="17">
        <v>144</v>
      </c>
      <c r="J96" s="17">
        <v>8</v>
      </c>
      <c r="K96" s="91">
        <f t="shared" si="3"/>
        <v>18</v>
      </c>
    </row>
    <row r="97" spans="1:11" ht="28.8" x14ac:dyDescent="0.3">
      <c r="A97" s="7" t="s">
        <v>216</v>
      </c>
      <c r="B97" s="7" t="s">
        <v>217</v>
      </c>
      <c r="C97" s="56" t="s">
        <v>211</v>
      </c>
      <c r="D97" s="56" t="s">
        <v>8</v>
      </c>
      <c r="E97" s="11" t="s">
        <v>575</v>
      </c>
      <c r="F97" s="50">
        <v>9</v>
      </c>
      <c r="G97" s="50">
        <v>2</v>
      </c>
      <c r="H97" s="92">
        <f t="shared" si="2"/>
        <v>4.5</v>
      </c>
      <c r="I97" s="17"/>
      <c r="J97" s="17"/>
      <c r="K97" s="91"/>
    </row>
    <row r="98" spans="1:11" ht="28.8" x14ac:dyDescent="0.3">
      <c r="A98" s="7" t="s">
        <v>218</v>
      </c>
      <c r="B98" s="7" t="s">
        <v>219</v>
      </c>
      <c r="C98" s="56" t="s">
        <v>211</v>
      </c>
      <c r="D98" s="56" t="s">
        <v>8</v>
      </c>
      <c r="E98" s="11" t="s">
        <v>53</v>
      </c>
      <c r="F98" s="50">
        <v>28</v>
      </c>
      <c r="G98" s="50">
        <v>44</v>
      </c>
      <c r="H98" s="92">
        <f t="shared" si="2"/>
        <v>0.63636363636363635</v>
      </c>
      <c r="I98" s="17">
        <v>7</v>
      </c>
      <c r="J98" s="17">
        <v>4</v>
      </c>
      <c r="K98" s="91">
        <f t="shared" si="3"/>
        <v>1.75</v>
      </c>
    </row>
    <row r="99" spans="1:11" x14ac:dyDescent="0.3">
      <c r="A99" s="7" t="s">
        <v>220</v>
      </c>
      <c r="B99" s="7" t="s">
        <v>221</v>
      </c>
      <c r="C99" s="56" t="s">
        <v>211</v>
      </c>
      <c r="D99" s="56" t="s">
        <v>18</v>
      </c>
      <c r="E99" s="11" t="s">
        <v>575</v>
      </c>
      <c r="F99" s="50">
        <v>2</v>
      </c>
      <c r="G99" s="50">
        <v>31</v>
      </c>
      <c r="H99" s="92">
        <f t="shared" si="2"/>
        <v>6.4516129032258063E-2</v>
      </c>
      <c r="I99" s="17">
        <v>3</v>
      </c>
      <c r="J99" s="17">
        <v>2</v>
      </c>
      <c r="K99" s="91">
        <f t="shared" si="3"/>
        <v>1.5</v>
      </c>
    </row>
    <row r="100" spans="1:11" x14ac:dyDescent="0.3">
      <c r="A100" s="7" t="s">
        <v>222</v>
      </c>
      <c r="B100" s="7" t="s">
        <v>538</v>
      </c>
      <c r="C100" s="56" t="s">
        <v>211</v>
      </c>
      <c r="D100" s="56" t="s">
        <v>18</v>
      </c>
      <c r="E100" s="11" t="s">
        <v>22</v>
      </c>
      <c r="F100" s="50">
        <v>28</v>
      </c>
      <c r="G100" s="50">
        <v>20</v>
      </c>
      <c r="H100" s="92">
        <f t="shared" si="2"/>
        <v>1.4</v>
      </c>
      <c r="I100" s="17">
        <v>51</v>
      </c>
      <c r="J100" s="17">
        <v>5</v>
      </c>
      <c r="K100" s="91">
        <f t="shared" si="3"/>
        <v>10.199999999999999</v>
      </c>
    </row>
    <row r="101" spans="1:11" ht="28.8" x14ac:dyDescent="0.3">
      <c r="A101" s="7" t="s">
        <v>226</v>
      </c>
      <c r="B101" s="7" t="s">
        <v>227</v>
      </c>
      <c r="C101" s="56" t="s">
        <v>12</v>
      </c>
      <c r="D101" s="56" t="s">
        <v>8</v>
      </c>
      <c r="E101" s="11" t="s">
        <v>102</v>
      </c>
      <c r="F101" s="50">
        <v>3</v>
      </c>
      <c r="G101" s="50">
        <v>31</v>
      </c>
      <c r="H101" s="92">
        <f t="shared" si="2"/>
        <v>9.6774193548387094E-2</v>
      </c>
      <c r="I101" s="17">
        <v>20</v>
      </c>
      <c r="J101" s="17">
        <v>8</v>
      </c>
      <c r="K101" s="91">
        <f t="shared" si="3"/>
        <v>2.5</v>
      </c>
    </row>
    <row r="102" spans="1:11" x14ac:dyDescent="0.3">
      <c r="A102" s="7" t="s">
        <v>554</v>
      </c>
      <c r="B102" s="7" t="s">
        <v>559</v>
      </c>
      <c r="C102" s="56" t="s">
        <v>12</v>
      </c>
      <c r="D102" s="56" t="s">
        <v>18</v>
      </c>
      <c r="E102" s="11" t="s">
        <v>225</v>
      </c>
      <c r="F102" s="50"/>
      <c r="G102" s="50"/>
      <c r="H102" s="92"/>
      <c r="I102" s="17">
        <v>12</v>
      </c>
      <c r="J102" s="17">
        <v>1</v>
      </c>
      <c r="K102" s="91">
        <f t="shared" si="3"/>
        <v>12</v>
      </c>
    </row>
    <row r="103" spans="1:11" x14ac:dyDescent="0.3">
      <c r="A103" s="7" t="s">
        <v>580</v>
      </c>
      <c r="B103" s="7" t="s">
        <v>581</v>
      </c>
      <c r="C103" s="56" t="s">
        <v>12</v>
      </c>
      <c r="D103" s="56" t="s">
        <v>18</v>
      </c>
      <c r="E103" s="11" t="s">
        <v>94</v>
      </c>
      <c r="F103" s="50"/>
      <c r="G103" s="50"/>
      <c r="H103" s="92"/>
      <c r="I103" s="17">
        <v>15</v>
      </c>
      <c r="J103" s="17"/>
      <c r="K103" s="91"/>
    </row>
    <row r="104" spans="1:11" x14ac:dyDescent="0.3">
      <c r="A104" s="7" t="s">
        <v>230</v>
      </c>
      <c r="B104" s="7" t="s">
        <v>231</v>
      </c>
      <c r="C104" s="56" t="s">
        <v>7</v>
      </c>
      <c r="D104" s="56" t="s">
        <v>8</v>
      </c>
      <c r="E104" s="11" t="s">
        <v>19</v>
      </c>
      <c r="F104" s="50">
        <v>116</v>
      </c>
      <c r="G104" s="50">
        <v>119</v>
      </c>
      <c r="H104" s="92">
        <f t="shared" si="2"/>
        <v>0.97478991596638653</v>
      </c>
      <c r="I104" s="17">
        <v>63</v>
      </c>
      <c r="J104" s="17"/>
      <c r="K104" s="91"/>
    </row>
    <row r="105" spans="1:11" x14ac:dyDescent="0.3">
      <c r="A105" s="7" t="s">
        <v>232</v>
      </c>
      <c r="B105" s="7" t="s">
        <v>233</v>
      </c>
      <c r="C105" s="56" t="s">
        <v>7</v>
      </c>
      <c r="D105" s="56" t="s">
        <v>8</v>
      </c>
      <c r="E105" s="11" t="s">
        <v>575</v>
      </c>
      <c r="F105" s="50">
        <v>80</v>
      </c>
      <c r="G105" s="50">
        <v>61</v>
      </c>
      <c r="H105" s="92">
        <f t="shared" si="2"/>
        <v>1.3114754098360655</v>
      </c>
      <c r="I105" s="17">
        <v>53</v>
      </c>
      <c r="J105" s="17">
        <v>2</v>
      </c>
      <c r="K105" s="91">
        <f t="shared" si="3"/>
        <v>26.5</v>
      </c>
    </row>
    <row r="106" spans="1:11" x14ac:dyDescent="0.3">
      <c r="A106" s="7" t="s">
        <v>234</v>
      </c>
      <c r="B106" s="7" t="s">
        <v>235</v>
      </c>
      <c r="C106" s="56" t="s">
        <v>7</v>
      </c>
      <c r="D106" s="56" t="s">
        <v>8</v>
      </c>
      <c r="E106" s="11" t="s">
        <v>575</v>
      </c>
      <c r="F106" s="50">
        <v>60</v>
      </c>
      <c r="G106" s="50">
        <v>344</v>
      </c>
      <c r="H106" s="92">
        <f t="shared" si="2"/>
        <v>0.1744186046511628</v>
      </c>
      <c r="I106" s="17">
        <v>98</v>
      </c>
      <c r="J106" s="17">
        <v>3</v>
      </c>
      <c r="K106" s="91">
        <f t="shared" si="3"/>
        <v>32.666666666666664</v>
      </c>
    </row>
    <row r="107" spans="1:11" x14ac:dyDescent="0.3">
      <c r="A107" s="7" t="s">
        <v>236</v>
      </c>
      <c r="B107" s="7" t="s">
        <v>237</v>
      </c>
      <c r="C107" s="56" t="s">
        <v>7</v>
      </c>
      <c r="D107" s="56" t="s">
        <v>8</v>
      </c>
      <c r="E107" s="11" t="s">
        <v>575</v>
      </c>
      <c r="F107" s="50">
        <v>11</v>
      </c>
      <c r="G107" s="50">
        <v>31</v>
      </c>
      <c r="H107" s="92">
        <f t="shared" si="2"/>
        <v>0.35483870967741937</v>
      </c>
      <c r="I107" s="17">
        <v>44</v>
      </c>
      <c r="J107" s="17">
        <v>2</v>
      </c>
      <c r="K107" s="91">
        <f t="shared" si="3"/>
        <v>22</v>
      </c>
    </row>
    <row r="108" spans="1:11" x14ac:dyDescent="0.3">
      <c r="A108" s="7" t="s">
        <v>238</v>
      </c>
      <c r="B108" s="7" t="s">
        <v>239</v>
      </c>
      <c r="C108" s="56" t="s">
        <v>7</v>
      </c>
      <c r="D108" s="56" t="s">
        <v>8</v>
      </c>
      <c r="E108" s="11" t="s">
        <v>13</v>
      </c>
      <c r="F108" s="50">
        <v>24</v>
      </c>
      <c r="G108" s="50">
        <v>44</v>
      </c>
      <c r="H108" s="92">
        <f t="shared" si="2"/>
        <v>0.54545454545454541</v>
      </c>
      <c r="I108" s="17">
        <v>21</v>
      </c>
      <c r="J108" s="17">
        <v>17</v>
      </c>
      <c r="K108" s="91">
        <f t="shared" si="3"/>
        <v>1.2352941176470589</v>
      </c>
    </row>
    <row r="109" spans="1:11" ht="28.8" x14ac:dyDescent="0.3">
      <c r="A109" s="7" t="s">
        <v>240</v>
      </c>
      <c r="B109" s="7" t="s">
        <v>241</v>
      </c>
      <c r="C109" s="56" t="s">
        <v>7</v>
      </c>
      <c r="D109" s="56" t="s">
        <v>18</v>
      </c>
      <c r="E109" s="11" t="s">
        <v>31</v>
      </c>
      <c r="F109" s="50">
        <v>13</v>
      </c>
      <c r="G109" s="50">
        <v>9</v>
      </c>
      <c r="H109" s="92">
        <f t="shared" si="2"/>
        <v>1.4444444444444444</v>
      </c>
      <c r="I109" s="17">
        <v>26</v>
      </c>
      <c r="J109" s="17">
        <v>1</v>
      </c>
      <c r="K109" s="91">
        <f t="shared" si="3"/>
        <v>26</v>
      </c>
    </row>
    <row r="110" spans="1:11" ht="28.8" x14ac:dyDescent="0.3">
      <c r="A110" s="7" t="s">
        <v>242</v>
      </c>
      <c r="B110" s="7" t="s">
        <v>243</v>
      </c>
      <c r="C110" s="56" t="s">
        <v>7</v>
      </c>
      <c r="D110" s="56" t="s">
        <v>18</v>
      </c>
      <c r="E110" s="11" t="s">
        <v>53</v>
      </c>
      <c r="F110" s="50">
        <v>11</v>
      </c>
      <c r="G110" s="50">
        <v>39</v>
      </c>
      <c r="H110" s="92">
        <f t="shared" si="2"/>
        <v>0.28205128205128205</v>
      </c>
      <c r="I110" s="17">
        <v>32</v>
      </c>
      <c r="J110" s="17">
        <v>2</v>
      </c>
      <c r="K110" s="91">
        <f t="shared" si="3"/>
        <v>16</v>
      </c>
    </row>
    <row r="111" spans="1:11" x14ac:dyDescent="0.3">
      <c r="A111" s="7" t="s">
        <v>244</v>
      </c>
      <c r="B111" s="7" t="s">
        <v>245</v>
      </c>
      <c r="C111" s="56" t="s">
        <v>7</v>
      </c>
      <c r="D111" s="56" t="s">
        <v>18</v>
      </c>
      <c r="E111" s="11" t="s">
        <v>102</v>
      </c>
      <c r="F111" s="50">
        <v>3</v>
      </c>
      <c r="G111" s="50">
        <v>10</v>
      </c>
      <c r="H111" s="92">
        <f t="shared" si="2"/>
        <v>0.3</v>
      </c>
      <c r="I111" s="17">
        <v>7</v>
      </c>
      <c r="J111" s="17">
        <v>2</v>
      </c>
      <c r="K111" s="91">
        <f t="shared" si="3"/>
        <v>3.5</v>
      </c>
    </row>
    <row r="112" spans="1:11" x14ac:dyDescent="0.3">
      <c r="A112" s="7" t="s">
        <v>246</v>
      </c>
      <c r="B112" s="7" t="s">
        <v>247</v>
      </c>
      <c r="C112" s="56" t="s">
        <v>169</v>
      </c>
      <c r="D112" s="56" t="s">
        <v>18</v>
      </c>
      <c r="E112" s="11" t="s">
        <v>13</v>
      </c>
      <c r="F112" s="50">
        <v>5</v>
      </c>
      <c r="G112" s="50">
        <v>3</v>
      </c>
      <c r="H112" s="92">
        <f t="shared" si="2"/>
        <v>1.6666666666666667</v>
      </c>
      <c r="I112" s="17">
        <v>1</v>
      </c>
      <c r="J112" s="17"/>
      <c r="K112" s="91"/>
    </row>
    <row r="113" spans="1:11" ht="28.8" x14ac:dyDescent="0.3">
      <c r="A113" s="7" t="s">
        <v>248</v>
      </c>
      <c r="B113" s="7" t="s">
        <v>249</v>
      </c>
      <c r="C113" s="56" t="s">
        <v>169</v>
      </c>
      <c r="D113" s="56" t="s">
        <v>8</v>
      </c>
      <c r="E113" s="11" t="s">
        <v>35</v>
      </c>
      <c r="F113" s="50">
        <v>1</v>
      </c>
      <c r="G113" s="50">
        <v>23</v>
      </c>
      <c r="H113" s="92">
        <f t="shared" si="2"/>
        <v>4.3478260869565216E-2</v>
      </c>
      <c r="I113" s="17">
        <v>17</v>
      </c>
      <c r="J113" s="17"/>
      <c r="K113" s="91"/>
    </row>
    <row r="114" spans="1:11" ht="28.8" x14ac:dyDescent="0.3">
      <c r="A114" s="7" t="s">
        <v>250</v>
      </c>
      <c r="B114" s="7" t="s">
        <v>251</v>
      </c>
      <c r="C114" s="56" t="s">
        <v>169</v>
      </c>
      <c r="D114" s="56" t="s">
        <v>8</v>
      </c>
      <c r="E114" s="11" t="s">
        <v>57</v>
      </c>
      <c r="F114" s="50">
        <v>1</v>
      </c>
      <c r="G114" s="50">
        <v>9</v>
      </c>
      <c r="H114" s="92">
        <f t="shared" si="2"/>
        <v>0.1111111111111111</v>
      </c>
      <c r="I114" s="17">
        <v>22</v>
      </c>
      <c r="J114" s="17">
        <v>2</v>
      </c>
      <c r="K114" s="91">
        <f t="shared" si="3"/>
        <v>11</v>
      </c>
    </row>
    <row r="115" spans="1:11" x14ac:dyDescent="0.3">
      <c r="A115" s="7" t="s">
        <v>252</v>
      </c>
      <c r="B115" s="7" t="s">
        <v>253</v>
      </c>
      <c r="C115" s="56" t="s">
        <v>254</v>
      </c>
      <c r="D115" s="56" t="s">
        <v>8</v>
      </c>
      <c r="E115" s="11" t="s">
        <v>9</v>
      </c>
      <c r="F115" s="50">
        <v>18</v>
      </c>
      <c r="G115" s="50">
        <v>35</v>
      </c>
      <c r="H115" s="92">
        <f t="shared" si="2"/>
        <v>0.51428571428571423</v>
      </c>
      <c r="I115" s="17">
        <v>18</v>
      </c>
      <c r="J115" s="17">
        <v>7</v>
      </c>
      <c r="K115" s="91">
        <f t="shared" si="3"/>
        <v>2.5714285714285716</v>
      </c>
    </row>
    <row r="116" spans="1:11" x14ac:dyDescent="0.3">
      <c r="A116" s="7" t="s">
        <v>255</v>
      </c>
      <c r="B116" s="7" t="s">
        <v>256</v>
      </c>
      <c r="C116" s="56" t="s">
        <v>71</v>
      </c>
      <c r="D116" s="56" t="s">
        <v>8</v>
      </c>
      <c r="E116" s="11" t="s">
        <v>19</v>
      </c>
      <c r="F116" s="50">
        <v>89</v>
      </c>
      <c r="G116" s="50">
        <v>153</v>
      </c>
      <c r="H116" s="92">
        <f t="shared" si="2"/>
        <v>0.5816993464052288</v>
      </c>
      <c r="I116" s="17">
        <v>56</v>
      </c>
      <c r="J116" s="17">
        <v>23</v>
      </c>
      <c r="K116" s="91">
        <f t="shared" si="3"/>
        <v>2.4347826086956523</v>
      </c>
    </row>
    <row r="117" spans="1:11" ht="28.8" x14ac:dyDescent="0.3">
      <c r="A117" s="7" t="s">
        <v>257</v>
      </c>
      <c r="B117" s="7" t="s">
        <v>574</v>
      </c>
      <c r="C117" s="56" t="s">
        <v>71</v>
      </c>
      <c r="D117" s="56" t="s">
        <v>18</v>
      </c>
      <c r="E117" s="11" t="s">
        <v>102</v>
      </c>
      <c r="F117" s="50"/>
      <c r="G117" s="50"/>
      <c r="H117" s="92"/>
      <c r="I117" s="17"/>
      <c r="J117" s="17">
        <v>1</v>
      </c>
      <c r="K117" s="91">
        <f t="shared" si="3"/>
        <v>0</v>
      </c>
    </row>
    <row r="118" spans="1:11" x14ac:dyDescent="0.3">
      <c r="A118" s="7" t="s">
        <v>260</v>
      </c>
      <c r="B118" s="7" t="s">
        <v>261</v>
      </c>
      <c r="C118" s="56" t="s">
        <v>254</v>
      </c>
      <c r="D118" s="56" t="s">
        <v>8</v>
      </c>
      <c r="E118" s="11" t="s">
        <v>19</v>
      </c>
      <c r="F118" s="50">
        <v>125</v>
      </c>
      <c r="G118" s="50">
        <v>169</v>
      </c>
      <c r="H118" s="92">
        <f t="shared" si="2"/>
        <v>0.73964497041420119</v>
      </c>
      <c r="I118" s="17">
        <v>54</v>
      </c>
      <c r="J118" s="17">
        <v>11</v>
      </c>
      <c r="K118" s="91">
        <f t="shared" si="3"/>
        <v>4.9090909090909092</v>
      </c>
    </row>
    <row r="119" spans="1:11" x14ac:dyDescent="0.3">
      <c r="A119" s="7" t="s">
        <v>262</v>
      </c>
      <c r="B119" s="7" t="s">
        <v>263</v>
      </c>
      <c r="C119" s="56" t="s">
        <v>254</v>
      </c>
      <c r="D119" s="56" t="s">
        <v>8</v>
      </c>
      <c r="E119" s="11" t="s">
        <v>13</v>
      </c>
      <c r="F119" s="50">
        <v>49</v>
      </c>
      <c r="G119" s="50">
        <v>136</v>
      </c>
      <c r="H119" s="92">
        <f t="shared" si="2"/>
        <v>0.36029411764705882</v>
      </c>
      <c r="I119" s="17">
        <v>17</v>
      </c>
      <c r="J119" s="17">
        <v>1</v>
      </c>
      <c r="K119" s="91">
        <f t="shared" si="3"/>
        <v>17</v>
      </c>
    </row>
    <row r="120" spans="1:11" ht="28.8" x14ac:dyDescent="0.3">
      <c r="A120" s="7" t="s">
        <v>522</v>
      </c>
      <c r="B120" s="7" t="s">
        <v>539</v>
      </c>
      <c r="C120" s="56" t="s">
        <v>254</v>
      </c>
      <c r="D120" s="56" t="s">
        <v>8</v>
      </c>
      <c r="E120" s="11" t="s">
        <v>156</v>
      </c>
      <c r="F120" s="50">
        <v>1</v>
      </c>
      <c r="G120" s="50"/>
      <c r="H120" s="92"/>
      <c r="I120" s="17">
        <v>23</v>
      </c>
      <c r="J120" s="17">
        <v>6</v>
      </c>
      <c r="K120" s="91">
        <f t="shared" si="3"/>
        <v>3.8333333333333335</v>
      </c>
    </row>
    <row r="121" spans="1:11" ht="28.8" x14ac:dyDescent="0.3">
      <c r="A121" s="7" t="s">
        <v>266</v>
      </c>
      <c r="B121" s="7" t="s">
        <v>267</v>
      </c>
      <c r="C121" s="56" t="s">
        <v>169</v>
      </c>
      <c r="D121" s="56" t="s">
        <v>8</v>
      </c>
      <c r="E121" s="11" t="s">
        <v>53</v>
      </c>
      <c r="F121" s="50"/>
      <c r="G121" s="50">
        <v>3</v>
      </c>
      <c r="H121" s="92"/>
      <c r="I121" s="17">
        <v>3</v>
      </c>
      <c r="J121" s="17"/>
      <c r="K121" s="91"/>
    </row>
    <row r="122" spans="1:11" ht="28.8" x14ac:dyDescent="0.3">
      <c r="A122" s="7" t="s">
        <v>268</v>
      </c>
      <c r="B122" s="7" t="s">
        <v>269</v>
      </c>
      <c r="C122" s="56" t="s">
        <v>111</v>
      </c>
      <c r="D122" s="56" t="s">
        <v>8</v>
      </c>
      <c r="E122" s="11" t="s">
        <v>53</v>
      </c>
      <c r="F122" s="50">
        <v>20</v>
      </c>
      <c r="G122" s="50">
        <v>80</v>
      </c>
      <c r="H122" s="92">
        <f t="shared" si="2"/>
        <v>0.25</v>
      </c>
      <c r="I122" s="17">
        <v>7</v>
      </c>
      <c r="J122" s="17">
        <v>28</v>
      </c>
      <c r="K122" s="91">
        <f t="shared" si="3"/>
        <v>0.25</v>
      </c>
    </row>
    <row r="123" spans="1:11" x14ac:dyDescent="0.3">
      <c r="A123" s="7" t="s">
        <v>270</v>
      </c>
      <c r="B123" s="7" t="s">
        <v>271</v>
      </c>
      <c r="C123" s="56" t="s">
        <v>56</v>
      </c>
      <c r="D123" s="56" t="s">
        <v>8</v>
      </c>
      <c r="E123" s="11" t="s">
        <v>9</v>
      </c>
      <c r="F123" s="50">
        <v>7</v>
      </c>
      <c r="G123" s="50">
        <v>20</v>
      </c>
      <c r="H123" s="92">
        <f t="shared" si="2"/>
        <v>0.35</v>
      </c>
      <c r="I123" s="17">
        <v>9</v>
      </c>
      <c r="J123" s="17">
        <v>11</v>
      </c>
      <c r="K123" s="91">
        <f t="shared" si="3"/>
        <v>0.81818181818181823</v>
      </c>
    </row>
    <row r="124" spans="1:11" x14ac:dyDescent="0.3">
      <c r="A124" s="7" t="s">
        <v>272</v>
      </c>
      <c r="B124" s="7" t="s">
        <v>273</v>
      </c>
      <c r="C124" s="56" t="s">
        <v>111</v>
      </c>
      <c r="D124" s="56" t="s">
        <v>8</v>
      </c>
      <c r="E124" s="11" t="s">
        <v>19</v>
      </c>
      <c r="F124" s="50">
        <v>512</v>
      </c>
      <c r="G124" s="50">
        <v>426</v>
      </c>
      <c r="H124" s="92">
        <f t="shared" si="2"/>
        <v>1.2018779342723005</v>
      </c>
      <c r="I124" s="17">
        <v>121</v>
      </c>
      <c r="J124" s="17">
        <v>14</v>
      </c>
      <c r="K124" s="91">
        <f t="shared" si="3"/>
        <v>8.6428571428571423</v>
      </c>
    </row>
    <row r="125" spans="1:11" x14ac:dyDescent="0.3">
      <c r="A125" s="7" t="s">
        <v>274</v>
      </c>
      <c r="B125" s="7" t="s">
        <v>275</v>
      </c>
      <c r="C125" s="56" t="s">
        <v>111</v>
      </c>
      <c r="D125" s="56" t="s">
        <v>8</v>
      </c>
      <c r="E125" s="11" t="s">
        <v>575</v>
      </c>
      <c r="F125" s="50">
        <v>197</v>
      </c>
      <c r="G125" s="50">
        <v>187</v>
      </c>
      <c r="H125" s="92">
        <f t="shared" si="2"/>
        <v>1.053475935828877</v>
      </c>
      <c r="I125" s="17">
        <v>64</v>
      </c>
      <c r="J125" s="17">
        <v>6</v>
      </c>
      <c r="K125" s="91">
        <f t="shared" si="3"/>
        <v>10.666666666666666</v>
      </c>
    </row>
    <row r="126" spans="1:11" x14ac:dyDescent="0.3">
      <c r="A126" s="7" t="s">
        <v>276</v>
      </c>
      <c r="B126" s="7" t="s">
        <v>277</v>
      </c>
      <c r="C126" s="56" t="s">
        <v>111</v>
      </c>
      <c r="D126" s="56" t="s">
        <v>8</v>
      </c>
      <c r="E126" s="11" t="s">
        <v>575</v>
      </c>
      <c r="F126" s="50">
        <v>165</v>
      </c>
      <c r="G126" s="50">
        <v>170</v>
      </c>
      <c r="H126" s="92">
        <f t="shared" si="2"/>
        <v>0.97058823529411764</v>
      </c>
      <c r="I126" s="17">
        <v>25</v>
      </c>
      <c r="J126" s="17">
        <v>2</v>
      </c>
      <c r="K126" s="91">
        <f t="shared" si="3"/>
        <v>12.5</v>
      </c>
    </row>
    <row r="127" spans="1:11" x14ac:dyDescent="0.3">
      <c r="A127" s="7" t="s">
        <v>278</v>
      </c>
      <c r="B127" s="7" t="s">
        <v>279</v>
      </c>
      <c r="C127" s="56" t="s">
        <v>111</v>
      </c>
      <c r="D127" s="56" t="s">
        <v>8</v>
      </c>
      <c r="E127" s="11" t="s">
        <v>19</v>
      </c>
      <c r="F127" s="50">
        <v>35</v>
      </c>
      <c r="G127" s="50">
        <v>57</v>
      </c>
      <c r="H127" s="92">
        <f t="shared" si="2"/>
        <v>0.61403508771929827</v>
      </c>
      <c r="I127" s="17">
        <v>33</v>
      </c>
      <c r="J127" s="17">
        <v>18</v>
      </c>
      <c r="K127" s="91">
        <f t="shared" si="3"/>
        <v>1.8333333333333333</v>
      </c>
    </row>
    <row r="128" spans="1:11" ht="28.8" x14ac:dyDescent="0.3">
      <c r="A128" s="7" t="s">
        <v>280</v>
      </c>
      <c r="B128" s="7" t="s">
        <v>281</v>
      </c>
      <c r="C128" s="56" t="s">
        <v>111</v>
      </c>
      <c r="D128" s="56" t="s">
        <v>8</v>
      </c>
      <c r="E128" s="11" t="s">
        <v>13</v>
      </c>
      <c r="F128" s="50">
        <v>35</v>
      </c>
      <c r="G128" s="50">
        <v>42</v>
      </c>
      <c r="H128" s="92">
        <f t="shared" si="2"/>
        <v>0.83333333333333337</v>
      </c>
      <c r="I128" s="17">
        <v>36</v>
      </c>
      <c r="J128" s="17">
        <v>11</v>
      </c>
      <c r="K128" s="91">
        <f t="shared" si="3"/>
        <v>3.2727272727272729</v>
      </c>
    </row>
    <row r="129" spans="1:11" ht="28.8" x14ac:dyDescent="0.3">
      <c r="A129" s="7" t="s">
        <v>282</v>
      </c>
      <c r="B129" s="7" t="s">
        <v>283</v>
      </c>
      <c r="C129" s="56" t="s">
        <v>111</v>
      </c>
      <c r="D129" s="56" t="s">
        <v>8</v>
      </c>
      <c r="E129" s="11" t="s">
        <v>46</v>
      </c>
      <c r="F129" s="50">
        <v>25</v>
      </c>
      <c r="G129" s="50">
        <v>7</v>
      </c>
      <c r="H129" s="92">
        <f t="shared" si="2"/>
        <v>3.5714285714285716</v>
      </c>
      <c r="I129" s="17">
        <v>7</v>
      </c>
      <c r="J129" s="17">
        <v>1</v>
      </c>
      <c r="K129" s="91">
        <f t="shared" si="3"/>
        <v>7</v>
      </c>
    </row>
    <row r="130" spans="1:11" ht="28.8" x14ac:dyDescent="0.3">
      <c r="A130" s="7" t="s">
        <v>284</v>
      </c>
      <c r="B130" s="7" t="s">
        <v>285</v>
      </c>
      <c r="C130" s="56" t="s">
        <v>111</v>
      </c>
      <c r="D130" s="56" t="s">
        <v>8</v>
      </c>
      <c r="E130" s="11" t="s">
        <v>575</v>
      </c>
      <c r="F130" s="50">
        <v>69</v>
      </c>
      <c r="G130" s="50">
        <v>43</v>
      </c>
      <c r="H130" s="92">
        <f t="shared" si="2"/>
        <v>1.6046511627906976</v>
      </c>
      <c r="I130" s="17">
        <v>28</v>
      </c>
      <c r="J130" s="17">
        <v>1</v>
      </c>
      <c r="K130" s="91">
        <f t="shared" si="3"/>
        <v>28</v>
      </c>
    </row>
    <row r="131" spans="1:11" x14ac:dyDescent="0.3">
      <c r="A131" s="7" t="s">
        <v>286</v>
      </c>
      <c r="B131" s="7" t="s">
        <v>287</v>
      </c>
      <c r="C131" s="56" t="s">
        <v>111</v>
      </c>
      <c r="D131" s="56" t="s">
        <v>18</v>
      </c>
      <c r="E131" s="11" t="s">
        <v>13</v>
      </c>
      <c r="F131" s="50">
        <v>11</v>
      </c>
      <c r="G131" s="50">
        <v>18</v>
      </c>
      <c r="H131" s="92">
        <f t="shared" si="2"/>
        <v>0.61111111111111116</v>
      </c>
      <c r="I131" s="17">
        <v>265</v>
      </c>
      <c r="J131" s="17"/>
      <c r="K131" s="91"/>
    </row>
    <row r="132" spans="1:11" x14ac:dyDescent="0.3">
      <c r="A132" s="7" t="s">
        <v>288</v>
      </c>
      <c r="B132" s="7" t="s">
        <v>289</v>
      </c>
      <c r="C132" s="56" t="s">
        <v>111</v>
      </c>
      <c r="D132" s="56" t="s">
        <v>8</v>
      </c>
      <c r="E132" s="11" t="s">
        <v>575</v>
      </c>
      <c r="F132" s="50">
        <v>22</v>
      </c>
      <c r="G132" s="50">
        <v>51</v>
      </c>
      <c r="H132" s="92">
        <f t="shared" si="2"/>
        <v>0.43137254901960786</v>
      </c>
      <c r="I132" s="17">
        <v>14</v>
      </c>
      <c r="J132" s="17">
        <v>1</v>
      </c>
      <c r="K132" s="91">
        <f t="shared" si="3"/>
        <v>14</v>
      </c>
    </row>
    <row r="133" spans="1:11" x14ac:dyDescent="0.3">
      <c r="A133" s="7" t="s">
        <v>290</v>
      </c>
      <c r="B133" s="7" t="s">
        <v>291</v>
      </c>
      <c r="C133" s="56" t="s">
        <v>111</v>
      </c>
      <c r="D133" s="56" t="s">
        <v>18</v>
      </c>
      <c r="E133" s="11" t="s">
        <v>575</v>
      </c>
      <c r="F133" s="50">
        <v>19</v>
      </c>
      <c r="G133" s="50">
        <v>27</v>
      </c>
      <c r="H133" s="92">
        <f t="shared" si="2"/>
        <v>0.70370370370370372</v>
      </c>
      <c r="I133" s="17">
        <v>10</v>
      </c>
      <c r="J133" s="17"/>
      <c r="K133" s="91"/>
    </row>
    <row r="134" spans="1:11" x14ac:dyDescent="0.3">
      <c r="A134" s="7" t="s">
        <v>292</v>
      </c>
      <c r="B134" s="7" t="s">
        <v>293</v>
      </c>
      <c r="C134" s="56" t="s">
        <v>111</v>
      </c>
      <c r="D134" s="56" t="s">
        <v>18</v>
      </c>
      <c r="E134" s="11" t="s">
        <v>31</v>
      </c>
      <c r="F134" s="50"/>
      <c r="G134" s="50">
        <v>2</v>
      </c>
      <c r="H134" s="92"/>
      <c r="I134" s="17">
        <v>11</v>
      </c>
      <c r="J134" s="17"/>
      <c r="K134" s="91"/>
    </row>
    <row r="135" spans="1:11" x14ac:dyDescent="0.3">
      <c r="A135" s="7" t="s">
        <v>294</v>
      </c>
      <c r="B135" s="7" t="s">
        <v>295</v>
      </c>
      <c r="C135" s="56" t="s">
        <v>111</v>
      </c>
      <c r="D135" s="56" t="s">
        <v>18</v>
      </c>
      <c r="E135" s="11" t="s">
        <v>102</v>
      </c>
      <c r="F135" s="50">
        <v>19</v>
      </c>
      <c r="G135" s="50">
        <v>5</v>
      </c>
      <c r="H135" s="92">
        <f t="shared" si="2"/>
        <v>3.8</v>
      </c>
      <c r="I135" s="17"/>
      <c r="J135" s="17"/>
      <c r="K135" s="91"/>
    </row>
    <row r="136" spans="1:11" x14ac:dyDescent="0.3">
      <c r="A136" s="7" t="s">
        <v>296</v>
      </c>
      <c r="B136" s="7" t="s">
        <v>297</v>
      </c>
      <c r="C136" s="56" t="s">
        <v>111</v>
      </c>
      <c r="D136" s="56" t="s">
        <v>18</v>
      </c>
      <c r="E136" s="11" t="s">
        <v>9</v>
      </c>
      <c r="F136" s="50"/>
      <c r="G136" s="50">
        <v>3</v>
      </c>
      <c r="H136" s="92"/>
      <c r="I136" s="17">
        <v>1</v>
      </c>
      <c r="J136" s="17"/>
      <c r="K136" s="91"/>
    </row>
    <row r="137" spans="1:11" ht="28.8" x14ac:dyDescent="0.3">
      <c r="A137" s="7" t="s">
        <v>298</v>
      </c>
      <c r="B137" s="7" t="s">
        <v>299</v>
      </c>
      <c r="C137" s="56" t="s">
        <v>111</v>
      </c>
      <c r="D137" s="56" t="s">
        <v>18</v>
      </c>
      <c r="E137" s="11" t="s">
        <v>9</v>
      </c>
      <c r="F137" s="50">
        <v>8</v>
      </c>
      <c r="G137" s="50">
        <v>1</v>
      </c>
      <c r="H137" s="92">
        <f t="shared" ref="H137:H198" si="4">F137/G137</f>
        <v>8</v>
      </c>
      <c r="I137" s="17">
        <v>2</v>
      </c>
      <c r="J137" s="17"/>
      <c r="K137" s="91"/>
    </row>
    <row r="138" spans="1:11" x14ac:dyDescent="0.3">
      <c r="A138" s="7" t="s">
        <v>300</v>
      </c>
      <c r="B138" s="7" t="s">
        <v>301</v>
      </c>
      <c r="C138" s="56" t="s">
        <v>111</v>
      </c>
      <c r="D138" s="56" t="s">
        <v>18</v>
      </c>
      <c r="E138" s="11" t="s">
        <v>31</v>
      </c>
      <c r="F138" s="50">
        <v>4</v>
      </c>
      <c r="G138" s="50">
        <v>1</v>
      </c>
      <c r="H138" s="92">
        <f t="shared" si="4"/>
        <v>4</v>
      </c>
      <c r="I138" s="17"/>
      <c r="J138" s="17"/>
      <c r="K138" s="91"/>
    </row>
    <row r="139" spans="1:11" ht="28.8" x14ac:dyDescent="0.3">
      <c r="A139" s="7" t="s">
        <v>302</v>
      </c>
      <c r="B139" s="7" t="s">
        <v>303</v>
      </c>
      <c r="C139" s="56" t="s">
        <v>111</v>
      </c>
      <c r="D139" s="56" t="s">
        <v>18</v>
      </c>
      <c r="E139" s="11" t="s">
        <v>108</v>
      </c>
      <c r="F139" s="50"/>
      <c r="G139" s="50">
        <v>4</v>
      </c>
      <c r="H139" s="92"/>
      <c r="I139" s="17">
        <v>3</v>
      </c>
      <c r="J139" s="17">
        <v>1</v>
      </c>
      <c r="K139" s="91">
        <f t="shared" ref="K139:K192" si="5">I139/J139</f>
        <v>3</v>
      </c>
    </row>
    <row r="140" spans="1:11" ht="28.8" x14ac:dyDescent="0.3">
      <c r="A140" s="7" t="s">
        <v>304</v>
      </c>
      <c r="B140" s="7" t="s">
        <v>305</v>
      </c>
      <c r="C140" s="56" t="s">
        <v>111</v>
      </c>
      <c r="D140" s="56" t="s">
        <v>18</v>
      </c>
      <c r="E140" s="11" t="s">
        <v>108</v>
      </c>
      <c r="F140" s="50">
        <v>1</v>
      </c>
      <c r="G140" s="50">
        <v>8</v>
      </c>
      <c r="H140" s="92">
        <f t="shared" si="4"/>
        <v>0.125</v>
      </c>
      <c r="I140" s="17"/>
      <c r="J140" s="17"/>
      <c r="K140" s="91"/>
    </row>
    <row r="141" spans="1:11" ht="28.8" x14ac:dyDescent="0.3">
      <c r="A141" s="7" t="s">
        <v>582</v>
      </c>
      <c r="B141" s="7" t="s">
        <v>583</v>
      </c>
      <c r="C141" s="56" t="s">
        <v>111</v>
      </c>
      <c r="D141" s="56" t="s">
        <v>18</v>
      </c>
      <c r="E141" s="11" t="s">
        <v>94</v>
      </c>
      <c r="F141" s="50"/>
      <c r="G141" s="50">
        <v>2</v>
      </c>
      <c r="H141" s="92"/>
      <c r="I141" s="17">
        <v>11</v>
      </c>
      <c r="J141" s="17"/>
      <c r="K141" s="91"/>
    </row>
    <row r="142" spans="1:11" ht="28.8" x14ac:dyDescent="0.3">
      <c r="A142" s="7" t="s">
        <v>306</v>
      </c>
      <c r="B142" s="7" t="s">
        <v>540</v>
      </c>
      <c r="C142" s="56" t="s">
        <v>117</v>
      </c>
      <c r="D142" s="56" t="s">
        <v>18</v>
      </c>
      <c r="E142" s="11" t="s">
        <v>102</v>
      </c>
      <c r="F142" s="50">
        <v>9</v>
      </c>
      <c r="G142" s="50"/>
      <c r="H142" s="92"/>
      <c r="I142" s="17">
        <v>7</v>
      </c>
      <c r="J142" s="17"/>
      <c r="K142" s="91"/>
    </row>
    <row r="143" spans="1:11" ht="28.8" x14ac:dyDescent="0.3">
      <c r="A143" s="7" t="s">
        <v>307</v>
      </c>
      <c r="B143" s="7" t="s">
        <v>308</v>
      </c>
      <c r="C143" s="56" t="s">
        <v>117</v>
      </c>
      <c r="D143" s="56" t="s">
        <v>8</v>
      </c>
      <c r="E143" s="11" t="s">
        <v>53</v>
      </c>
      <c r="F143" s="50">
        <v>30</v>
      </c>
      <c r="G143" s="50">
        <v>32</v>
      </c>
      <c r="H143" s="92">
        <f t="shared" si="4"/>
        <v>0.9375</v>
      </c>
      <c r="I143" s="17">
        <v>7</v>
      </c>
      <c r="J143" s="17">
        <v>5</v>
      </c>
      <c r="K143" s="91">
        <f t="shared" si="5"/>
        <v>1.4</v>
      </c>
    </row>
    <row r="144" spans="1:11" x14ac:dyDescent="0.3">
      <c r="A144" s="7" t="s">
        <v>311</v>
      </c>
      <c r="B144" s="7" t="s">
        <v>312</v>
      </c>
      <c r="C144" s="56" t="s">
        <v>30</v>
      </c>
      <c r="D144" s="56" t="s">
        <v>8</v>
      </c>
      <c r="E144" s="11" t="s">
        <v>53</v>
      </c>
      <c r="F144" s="50">
        <v>4</v>
      </c>
      <c r="G144" s="50">
        <v>4</v>
      </c>
      <c r="H144" s="92">
        <f t="shared" si="4"/>
        <v>1</v>
      </c>
      <c r="I144" s="17">
        <v>2</v>
      </c>
      <c r="J144" s="17"/>
      <c r="K144" s="91"/>
    </row>
    <row r="145" spans="1:11" ht="28.8" x14ac:dyDescent="0.3">
      <c r="A145" s="7" t="s">
        <v>313</v>
      </c>
      <c r="B145" s="7" t="s">
        <v>314</v>
      </c>
      <c r="C145" s="56" t="s">
        <v>56</v>
      </c>
      <c r="D145" s="56" t="s">
        <v>8</v>
      </c>
      <c r="E145" s="11" t="s">
        <v>19</v>
      </c>
      <c r="F145" s="50">
        <v>17</v>
      </c>
      <c r="G145" s="50">
        <v>9</v>
      </c>
      <c r="H145" s="92">
        <f t="shared" si="4"/>
        <v>1.8888888888888888</v>
      </c>
      <c r="I145" s="17">
        <v>15</v>
      </c>
      <c r="J145" s="17">
        <v>2</v>
      </c>
      <c r="K145" s="91">
        <f t="shared" si="5"/>
        <v>7.5</v>
      </c>
    </row>
    <row r="146" spans="1:11" x14ac:dyDescent="0.3">
      <c r="A146" s="7" t="s">
        <v>315</v>
      </c>
      <c r="B146" s="7" t="s">
        <v>316</v>
      </c>
      <c r="C146" s="56" t="s">
        <v>56</v>
      </c>
      <c r="D146" s="56" t="s">
        <v>18</v>
      </c>
      <c r="E146" s="11" t="s">
        <v>9</v>
      </c>
      <c r="F146" s="50">
        <v>3</v>
      </c>
      <c r="G146" s="50">
        <v>156</v>
      </c>
      <c r="H146" s="92">
        <f t="shared" si="4"/>
        <v>1.9230769230769232E-2</v>
      </c>
      <c r="I146" s="17">
        <v>37</v>
      </c>
      <c r="J146" s="17">
        <v>1</v>
      </c>
      <c r="K146" s="91">
        <f t="shared" si="5"/>
        <v>37</v>
      </c>
    </row>
    <row r="147" spans="1:11" ht="28.8" x14ac:dyDescent="0.3">
      <c r="A147" s="7" t="s">
        <v>318</v>
      </c>
      <c r="B147" s="7" t="s">
        <v>541</v>
      </c>
      <c r="C147" s="56" t="s">
        <v>117</v>
      </c>
      <c r="D147" s="56" t="s">
        <v>18</v>
      </c>
      <c r="E147" s="11" t="s">
        <v>102</v>
      </c>
      <c r="F147" s="50"/>
      <c r="G147" s="50">
        <v>3</v>
      </c>
      <c r="H147" s="92"/>
      <c r="I147" s="17"/>
      <c r="J147" s="17"/>
      <c r="K147" s="91"/>
    </row>
    <row r="148" spans="1:11" x14ac:dyDescent="0.3">
      <c r="A148" s="7" t="s">
        <v>319</v>
      </c>
      <c r="B148" s="7" t="s">
        <v>542</v>
      </c>
      <c r="C148" s="56" t="s">
        <v>117</v>
      </c>
      <c r="D148" s="56" t="s">
        <v>8</v>
      </c>
      <c r="E148" s="11" t="s">
        <v>19</v>
      </c>
      <c r="F148" s="50">
        <v>62</v>
      </c>
      <c r="G148" s="50">
        <v>70</v>
      </c>
      <c r="H148" s="92">
        <f t="shared" si="4"/>
        <v>0.88571428571428568</v>
      </c>
      <c r="I148" s="17">
        <v>25</v>
      </c>
      <c r="J148" s="17">
        <v>1</v>
      </c>
      <c r="K148" s="91">
        <f t="shared" si="5"/>
        <v>25</v>
      </c>
    </row>
    <row r="149" spans="1:11" x14ac:dyDescent="0.3">
      <c r="A149" s="7" t="s">
        <v>320</v>
      </c>
      <c r="B149" s="7" t="s">
        <v>321</v>
      </c>
      <c r="C149" s="56" t="s">
        <v>117</v>
      </c>
      <c r="D149" s="56" t="s">
        <v>8</v>
      </c>
      <c r="E149" s="11" t="s">
        <v>575</v>
      </c>
      <c r="F149" s="50">
        <v>68</v>
      </c>
      <c r="G149" s="50">
        <v>124</v>
      </c>
      <c r="H149" s="92">
        <f t="shared" si="4"/>
        <v>0.54838709677419351</v>
      </c>
      <c r="I149" s="17">
        <v>32</v>
      </c>
      <c r="J149" s="17">
        <v>7</v>
      </c>
      <c r="K149" s="91">
        <f t="shared" si="5"/>
        <v>4.5714285714285712</v>
      </c>
    </row>
    <row r="150" spans="1:11" ht="28.8" x14ac:dyDescent="0.3">
      <c r="A150" s="7" t="s">
        <v>322</v>
      </c>
      <c r="B150" s="7" t="s">
        <v>323</v>
      </c>
      <c r="C150" s="56" t="s">
        <v>117</v>
      </c>
      <c r="D150" s="56" t="s">
        <v>18</v>
      </c>
      <c r="E150" s="11" t="s">
        <v>13</v>
      </c>
      <c r="F150" s="50">
        <v>16</v>
      </c>
      <c r="G150" s="50">
        <v>27</v>
      </c>
      <c r="H150" s="92">
        <f t="shared" si="4"/>
        <v>0.59259259259259256</v>
      </c>
      <c r="I150" s="17">
        <v>11</v>
      </c>
      <c r="J150" s="17">
        <v>3</v>
      </c>
      <c r="K150" s="91">
        <f t="shared" si="5"/>
        <v>3.6666666666666665</v>
      </c>
    </row>
    <row r="151" spans="1:11" ht="28.8" x14ac:dyDescent="0.3">
      <c r="A151" s="7" t="s">
        <v>324</v>
      </c>
      <c r="B151" s="7" t="s">
        <v>325</v>
      </c>
      <c r="C151" s="56" t="s">
        <v>117</v>
      </c>
      <c r="D151" s="56" t="s">
        <v>8</v>
      </c>
      <c r="E151" s="11" t="s">
        <v>27</v>
      </c>
      <c r="F151" s="50">
        <v>2</v>
      </c>
      <c r="G151" s="50">
        <v>4</v>
      </c>
      <c r="H151" s="92">
        <f t="shared" si="4"/>
        <v>0.5</v>
      </c>
      <c r="I151" s="17">
        <v>11</v>
      </c>
      <c r="J151" s="17"/>
      <c r="K151" s="91"/>
    </row>
    <row r="152" spans="1:11" ht="28.8" x14ac:dyDescent="0.3">
      <c r="A152" s="7" t="s">
        <v>326</v>
      </c>
      <c r="B152" s="7" t="s">
        <v>327</v>
      </c>
      <c r="C152" s="56" t="s">
        <v>56</v>
      </c>
      <c r="D152" s="56" t="s">
        <v>8</v>
      </c>
      <c r="E152" s="11" t="s">
        <v>46</v>
      </c>
      <c r="F152" s="50">
        <v>18</v>
      </c>
      <c r="G152" s="50">
        <v>34</v>
      </c>
      <c r="H152" s="92">
        <f t="shared" si="4"/>
        <v>0.52941176470588236</v>
      </c>
      <c r="I152" s="17">
        <v>2</v>
      </c>
      <c r="J152" s="17"/>
      <c r="K152" s="91"/>
    </row>
    <row r="153" spans="1:11" x14ac:dyDescent="0.3">
      <c r="A153" s="7" t="s">
        <v>523</v>
      </c>
      <c r="B153" s="7" t="s">
        <v>543</v>
      </c>
      <c r="C153" s="56" t="s">
        <v>56</v>
      </c>
      <c r="D153" s="56" t="s">
        <v>18</v>
      </c>
      <c r="E153" s="11" t="s">
        <v>94</v>
      </c>
      <c r="F153" s="50"/>
      <c r="G153" s="50"/>
      <c r="H153" s="92"/>
      <c r="I153" s="17">
        <v>2</v>
      </c>
      <c r="J153" s="17"/>
      <c r="K153" s="91"/>
    </row>
    <row r="154" spans="1:11" ht="28.8" x14ac:dyDescent="0.3">
      <c r="A154" s="7" t="s">
        <v>328</v>
      </c>
      <c r="B154" s="7" t="s">
        <v>329</v>
      </c>
      <c r="C154" s="56" t="s">
        <v>211</v>
      </c>
      <c r="D154" s="56" t="s">
        <v>8</v>
      </c>
      <c r="E154" s="11" t="s">
        <v>166</v>
      </c>
      <c r="F154" s="50">
        <v>2</v>
      </c>
      <c r="G154" s="50">
        <v>1</v>
      </c>
      <c r="H154" s="92">
        <f t="shared" si="4"/>
        <v>2</v>
      </c>
      <c r="I154" s="17"/>
      <c r="J154" s="17"/>
      <c r="K154" s="91"/>
    </row>
    <row r="155" spans="1:11" x14ac:dyDescent="0.3">
      <c r="A155" s="7" t="s">
        <v>330</v>
      </c>
      <c r="B155" s="7" t="s">
        <v>331</v>
      </c>
      <c r="C155" s="56" t="s">
        <v>74</v>
      </c>
      <c r="D155" s="56" t="s">
        <v>8</v>
      </c>
      <c r="E155" s="11" t="s">
        <v>9</v>
      </c>
      <c r="F155" s="50">
        <v>12</v>
      </c>
      <c r="G155" s="50">
        <v>65</v>
      </c>
      <c r="H155" s="92">
        <f t="shared" si="4"/>
        <v>0.18461538461538463</v>
      </c>
      <c r="I155" s="17">
        <v>4</v>
      </c>
      <c r="J155" s="17"/>
      <c r="K155" s="91"/>
    </row>
    <row r="156" spans="1:11" x14ac:dyDescent="0.3">
      <c r="A156" s="7" t="s">
        <v>332</v>
      </c>
      <c r="B156" s="7" t="s">
        <v>333</v>
      </c>
      <c r="C156" s="56" t="s">
        <v>74</v>
      </c>
      <c r="D156" s="56" t="s">
        <v>18</v>
      </c>
      <c r="E156" s="11" t="s">
        <v>9</v>
      </c>
      <c r="F156" s="50"/>
      <c r="G156" s="50"/>
      <c r="H156" s="92"/>
      <c r="I156" s="17">
        <v>12</v>
      </c>
      <c r="J156" s="17"/>
      <c r="K156" s="91"/>
    </row>
    <row r="157" spans="1:11" x14ac:dyDescent="0.3">
      <c r="A157" s="7" t="s">
        <v>334</v>
      </c>
      <c r="B157" s="7" t="s">
        <v>335</v>
      </c>
      <c r="C157" s="56" t="s">
        <v>169</v>
      </c>
      <c r="D157" s="56" t="s">
        <v>18</v>
      </c>
      <c r="E157" s="11" t="s">
        <v>102</v>
      </c>
      <c r="F157" s="50">
        <v>7</v>
      </c>
      <c r="G157" s="50"/>
      <c r="H157" s="92"/>
      <c r="I157" s="17">
        <v>34</v>
      </c>
      <c r="J157" s="17"/>
      <c r="K157" s="91"/>
    </row>
    <row r="158" spans="1:11" ht="28.8" x14ac:dyDescent="0.3">
      <c r="A158" s="7" t="s">
        <v>336</v>
      </c>
      <c r="B158" s="7" t="s">
        <v>337</v>
      </c>
      <c r="C158" s="56" t="s">
        <v>12</v>
      </c>
      <c r="D158" s="56" t="s">
        <v>8</v>
      </c>
      <c r="E158" s="11" t="s">
        <v>53</v>
      </c>
      <c r="F158" s="50">
        <v>2</v>
      </c>
      <c r="G158" s="50"/>
      <c r="H158" s="92"/>
      <c r="I158" s="17">
        <v>60</v>
      </c>
      <c r="J158" s="17">
        <v>5</v>
      </c>
      <c r="K158" s="91">
        <f t="shared" si="5"/>
        <v>12</v>
      </c>
    </row>
    <row r="159" spans="1:11" x14ac:dyDescent="0.3">
      <c r="A159" s="7" t="s">
        <v>338</v>
      </c>
      <c r="B159" s="7" t="s">
        <v>339</v>
      </c>
      <c r="C159" s="56" t="s">
        <v>163</v>
      </c>
      <c r="D159" s="56" t="s">
        <v>8</v>
      </c>
      <c r="E159" s="11" t="s">
        <v>19</v>
      </c>
      <c r="F159" s="50">
        <v>77</v>
      </c>
      <c r="G159" s="50">
        <v>193</v>
      </c>
      <c r="H159" s="92">
        <f t="shared" si="4"/>
        <v>0.39896373056994816</v>
      </c>
      <c r="I159" s="17">
        <v>52</v>
      </c>
      <c r="J159" s="17">
        <v>3</v>
      </c>
      <c r="K159" s="91">
        <f t="shared" si="5"/>
        <v>17.333333333333332</v>
      </c>
    </row>
    <row r="160" spans="1:11" ht="28.8" x14ac:dyDescent="0.3">
      <c r="A160" s="7" t="s">
        <v>340</v>
      </c>
      <c r="B160" s="7" t="s">
        <v>341</v>
      </c>
      <c r="C160" s="56" t="s">
        <v>163</v>
      </c>
      <c r="D160" s="56" t="s">
        <v>8</v>
      </c>
      <c r="E160" s="11" t="s">
        <v>13</v>
      </c>
      <c r="F160" s="50">
        <v>59</v>
      </c>
      <c r="G160" s="50">
        <v>220</v>
      </c>
      <c r="H160" s="92">
        <f t="shared" si="4"/>
        <v>0.26818181818181819</v>
      </c>
      <c r="I160" s="17">
        <v>32</v>
      </c>
      <c r="J160" s="17">
        <v>19</v>
      </c>
      <c r="K160" s="91">
        <f t="shared" si="5"/>
        <v>1.6842105263157894</v>
      </c>
    </row>
    <row r="161" spans="1:11" x14ac:dyDescent="0.3">
      <c r="A161" s="7" t="s">
        <v>342</v>
      </c>
      <c r="B161" s="7" t="s">
        <v>343</v>
      </c>
      <c r="C161" s="56" t="s">
        <v>163</v>
      </c>
      <c r="D161" s="56" t="s">
        <v>8</v>
      </c>
      <c r="E161" s="11" t="s">
        <v>13</v>
      </c>
      <c r="F161" s="50">
        <v>15</v>
      </c>
      <c r="G161" s="50"/>
      <c r="H161" s="92"/>
      <c r="I161" s="17">
        <v>15</v>
      </c>
      <c r="J161" s="17"/>
      <c r="K161" s="91"/>
    </row>
    <row r="162" spans="1:11" x14ac:dyDescent="0.3">
      <c r="A162" s="7" t="s">
        <v>344</v>
      </c>
      <c r="B162" s="7" t="s">
        <v>345</v>
      </c>
      <c r="C162" s="56" t="s">
        <v>163</v>
      </c>
      <c r="D162" s="56" t="s">
        <v>8</v>
      </c>
      <c r="E162" s="11" t="s">
        <v>22</v>
      </c>
      <c r="F162" s="50">
        <v>16</v>
      </c>
      <c r="G162" s="50">
        <v>10</v>
      </c>
      <c r="H162" s="92">
        <f t="shared" si="4"/>
        <v>1.6</v>
      </c>
      <c r="I162" s="17">
        <v>34</v>
      </c>
      <c r="J162" s="17">
        <v>4</v>
      </c>
      <c r="K162" s="91">
        <f t="shared" si="5"/>
        <v>8.5</v>
      </c>
    </row>
    <row r="163" spans="1:11" x14ac:dyDescent="0.3">
      <c r="A163" s="7" t="s">
        <v>346</v>
      </c>
      <c r="B163" s="7" t="s">
        <v>347</v>
      </c>
      <c r="C163" s="56" t="s">
        <v>163</v>
      </c>
      <c r="D163" s="56" t="s">
        <v>18</v>
      </c>
      <c r="E163" s="11" t="s">
        <v>575</v>
      </c>
      <c r="F163" s="50"/>
      <c r="G163" s="50">
        <v>10</v>
      </c>
      <c r="H163" s="92"/>
      <c r="I163" s="17"/>
      <c r="J163" s="17"/>
      <c r="K163" s="91"/>
    </row>
    <row r="164" spans="1:11" x14ac:dyDescent="0.3">
      <c r="A164" s="7" t="s">
        <v>349</v>
      </c>
      <c r="B164" s="7" t="s">
        <v>350</v>
      </c>
      <c r="C164" s="56" t="s">
        <v>163</v>
      </c>
      <c r="D164" s="56" t="s">
        <v>8</v>
      </c>
      <c r="E164" s="11" t="s">
        <v>38</v>
      </c>
      <c r="F164" s="50">
        <v>12</v>
      </c>
      <c r="G164" s="50">
        <v>10</v>
      </c>
      <c r="H164" s="92">
        <f t="shared" si="4"/>
        <v>1.2</v>
      </c>
      <c r="I164" s="17">
        <v>10</v>
      </c>
      <c r="J164" s="17"/>
      <c r="K164" s="91"/>
    </row>
    <row r="165" spans="1:11" x14ac:dyDescent="0.3">
      <c r="A165" s="7" t="s">
        <v>351</v>
      </c>
      <c r="B165" s="7" t="s">
        <v>352</v>
      </c>
      <c r="C165" s="56" t="s">
        <v>71</v>
      </c>
      <c r="D165" s="56" t="s">
        <v>8</v>
      </c>
      <c r="E165" s="11" t="s">
        <v>27</v>
      </c>
      <c r="F165" s="50">
        <v>4</v>
      </c>
      <c r="G165" s="50">
        <v>1</v>
      </c>
      <c r="H165" s="92">
        <f t="shared" si="4"/>
        <v>4</v>
      </c>
      <c r="I165" s="17">
        <v>1</v>
      </c>
      <c r="J165" s="17"/>
      <c r="K165" s="91"/>
    </row>
    <row r="166" spans="1:11" x14ac:dyDescent="0.3">
      <c r="A166" s="7" t="s">
        <v>353</v>
      </c>
      <c r="B166" s="7" t="s">
        <v>354</v>
      </c>
      <c r="C166" s="56" t="s">
        <v>169</v>
      </c>
      <c r="D166" s="56" t="s">
        <v>18</v>
      </c>
      <c r="E166" s="11" t="s">
        <v>22</v>
      </c>
      <c r="F166" s="50"/>
      <c r="G166" s="50">
        <v>4</v>
      </c>
      <c r="H166" s="92"/>
      <c r="I166" s="17">
        <v>5</v>
      </c>
      <c r="J166" s="17"/>
      <c r="K166" s="91"/>
    </row>
    <row r="167" spans="1:11" x14ac:dyDescent="0.3">
      <c r="A167" s="7" t="s">
        <v>355</v>
      </c>
      <c r="B167" s="7" t="s">
        <v>356</v>
      </c>
      <c r="C167" s="56" t="s">
        <v>169</v>
      </c>
      <c r="D167" s="56" t="s">
        <v>8</v>
      </c>
      <c r="E167" s="11" t="s">
        <v>13</v>
      </c>
      <c r="F167" s="50">
        <v>6</v>
      </c>
      <c r="G167" s="50">
        <v>0</v>
      </c>
      <c r="H167" s="92"/>
      <c r="I167" s="17">
        <v>20</v>
      </c>
      <c r="J167" s="17">
        <v>1</v>
      </c>
      <c r="K167" s="91">
        <f t="shared" si="5"/>
        <v>20</v>
      </c>
    </row>
    <row r="168" spans="1:11" x14ac:dyDescent="0.3">
      <c r="A168" s="7" t="s">
        <v>357</v>
      </c>
      <c r="B168" s="7" t="s">
        <v>358</v>
      </c>
      <c r="C168" s="56" t="s">
        <v>41</v>
      </c>
      <c r="D168" s="56" t="s">
        <v>8</v>
      </c>
      <c r="E168" s="11" t="s">
        <v>19</v>
      </c>
      <c r="F168" s="50">
        <v>190</v>
      </c>
      <c r="G168" s="50">
        <v>268</v>
      </c>
      <c r="H168" s="92">
        <f t="shared" si="4"/>
        <v>0.70895522388059706</v>
      </c>
      <c r="I168" s="17">
        <v>99</v>
      </c>
      <c r="J168" s="17">
        <v>12</v>
      </c>
      <c r="K168" s="91">
        <f t="shared" si="5"/>
        <v>8.25</v>
      </c>
    </row>
    <row r="169" spans="1:11" x14ac:dyDescent="0.3">
      <c r="A169" s="7" t="s">
        <v>359</v>
      </c>
      <c r="B169" s="7" t="s">
        <v>360</v>
      </c>
      <c r="C169" s="56" t="s">
        <v>41</v>
      </c>
      <c r="D169" s="56" t="s">
        <v>18</v>
      </c>
      <c r="E169" s="11" t="s">
        <v>31</v>
      </c>
      <c r="F169" s="50">
        <v>1</v>
      </c>
      <c r="G169" s="50">
        <v>2</v>
      </c>
      <c r="H169" s="92">
        <f t="shared" si="4"/>
        <v>0.5</v>
      </c>
      <c r="I169" s="17">
        <v>3</v>
      </c>
      <c r="J169" s="17"/>
      <c r="K169" s="91"/>
    </row>
    <row r="170" spans="1:11" x14ac:dyDescent="0.3">
      <c r="A170" s="7" t="s">
        <v>528</v>
      </c>
      <c r="B170" s="7" t="s">
        <v>544</v>
      </c>
      <c r="C170" s="56" t="s">
        <v>41</v>
      </c>
      <c r="D170" s="56" t="s">
        <v>18</v>
      </c>
      <c r="E170" s="11" t="s">
        <v>108</v>
      </c>
      <c r="F170" s="50"/>
      <c r="G170" s="50">
        <v>2</v>
      </c>
      <c r="H170" s="92"/>
      <c r="I170" s="17">
        <v>5</v>
      </c>
      <c r="J170" s="17"/>
      <c r="K170" s="91"/>
    </row>
    <row r="171" spans="1:11" ht="28.8" x14ac:dyDescent="0.3">
      <c r="A171" s="7" t="s">
        <v>361</v>
      </c>
      <c r="B171" s="7" t="s">
        <v>362</v>
      </c>
      <c r="C171" s="56" t="s">
        <v>41</v>
      </c>
      <c r="D171" s="56" t="s">
        <v>18</v>
      </c>
      <c r="E171" s="11" t="s">
        <v>38</v>
      </c>
      <c r="F171" s="50">
        <v>11</v>
      </c>
      <c r="G171" s="50">
        <v>19</v>
      </c>
      <c r="H171" s="92">
        <f t="shared" si="4"/>
        <v>0.57894736842105265</v>
      </c>
      <c r="I171" s="17">
        <v>14</v>
      </c>
      <c r="J171" s="17">
        <v>2</v>
      </c>
      <c r="K171" s="91">
        <f t="shared" si="5"/>
        <v>7</v>
      </c>
    </row>
    <row r="172" spans="1:11" ht="28.8" x14ac:dyDescent="0.3">
      <c r="A172" s="7" t="s">
        <v>363</v>
      </c>
      <c r="B172" s="7" t="s">
        <v>364</v>
      </c>
      <c r="C172" s="56" t="s">
        <v>107</v>
      </c>
      <c r="D172" s="56" t="s">
        <v>8</v>
      </c>
      <c r="E172" s="11" t="s">
        <v>53</v>
      </c>
      <c r="F172" s="50">
        <v>10</v>
      </c>
      <c r="G172" s="50">
        <v>7</v>
      </c>
      <c r="H172" s="92">
        <f t="shared" si="4"/>
        <v>1.4285714285714286</v>
      </c>
      <c r="I172" s="17">
        <v>3</v>
      </c>
      <c r="J172" s="17"/>
      <c r="K172" s="91"/>
    </row>
    <row r="173" spans="1:11" x14ac:dyDescent="0.3">
      <c r="A173" s="7" t="s">
        <v>365</v>
      </c>
      <c r="B173" s="7" t="s">
        <v>366</v>
      </c>
      <c r="C173" s="56" t="s">
        <v>163</v>
      </c>
      <c r="D173" s="56" t="s">
        <v>8</v>
      </c>
      <c r="E173" s="11" t="s">
        <v>53</v>
      </c>
      <c r="F173" s="50"/>
      <c r="G173" s="50">
        <v>2</v>
      </c>
      <c r="H173" s="92"/>
      <c r="I173" s="17"/>
      <c r="J173" s="17">
        <v>7</v>
      </c>
      <c r="K173" s="91"/>
    </row>
    <row r="174" spans="1:11" x14ac:dyDescent="0.3">
      <c r="A174" s="7" t="s">
        <v>367</v>
      </c>
      <c r="B174" s="7" t="s">
        <v>368</v>
      </c>
      <c r="C174" s="56" t="s">
        <v>56</v>
      </c>
      <c r="D174" s="56" t="s">
        <v>8</v>
      </c>
      <c r="E174" s="11" t="s">
        <v>19</v>
      </c>
      <c r="F174" s="50">
        <v>967</v>
      </c>
      <c r="G174" s="50">
        <v>770</v>
      </c>
      <c r="H174" s="92">
        <f t="shared" si="4"/>
        <v>1.2558441558441558</v>
      </c>
      <c r="I174" s="17">
        <v>238</v>
      </c>
      <c r="J174" s="17">
        <v>26</v>
      </c>
      <c r="K174" s="91">
        <f t="shared" si="5"/>
        <v>9.1538461538461533</v>
      </c>
    </row>
    <row r="175" spans="1:11" x14ac:dyDescent="0.3">
      <c r="A175" s="7" t="s">
        <v>369</v>
      </c>
      <c r="B175" s="7" t="s">
        <v>370</v>
      </c>
      <c r="C175" s="56" t="s">
        <v>56</v>
      </c>
      <c r="D175" s="56" t="s">
        <v>8</v>
      </c>
      <c r="E175" s="11" t="s">
        <v>19</v>
      </c>
      <c r="F175" s="50">
        <v>294</v>
      </c>
      <c r="G175" s="50">
        <v>424</v>
      </c>
      <c r="H175" s="92">
        <f t="shared" si="4"/>
        <v>0.69339622641509435</v>
      </c>
      <c r="I175" s="17">
        <v>45</v>
      </c>
      <c r="J175" s="17">
        <v>7</v>
      </c>
      <c r="K175" s="91">
        <f t="shared" si="5"/>
        <v>6.4285714285714288</v>
      </c>
    </row>
    <row r="176" spans="1:11" x14ac:dyDescent="0.3">
      <c r="A176" s="7" t="s">
        <v>371</v>
      </c>
      <c r="B176" s="7" t="s">
        <v>372</v>
      </c>
      <c r="C176" s="56" t="s">
        <v>56</v>
      </c>
      <c r="D176" s="56" t="s">
        <v>8</v>
      </c>
      <c r="E176" s="11" t="s">
        <v>19</v>
      </c>
      <c r="F176" s="50">
        <v>350</v>
      </c>
      <c r="G176" s="50">
        <v>306</v>
      </c>
      <c r="H176" s="92">
        <f t="shared" si="4"/>
        <v>1.1437908496732025</v>
      </c>
      <c r="I176" s="17">
        <v>30</v>
      </c>
      <c r="J176" s="17">
        <v>2</v>
      </c>
      <c r="K176" s="91">
        <f t="shared" si="5"/>
        <v>15</v>
      </c>
    </row>
    <row r="177" spans="1:11" ht="28.8" x14ac:dyDescent="0.3">
      <c r="A177" s="7" t="s">
        <v>373</v>
      </c>
      <c r="B177" s="7" t="s">
        <v>374</v>
      </c>
      <c r="C177" s="56" t="s">
        <v>56</v>
      </c>
      <c r="D177" s="56" t="s">
        <v>8</v>
      </c>
      <c r="E177" s="11" t="s">
        <v>9</v>
      </c>
      <c r="F177" s="50">
        <v>16</v>
      </c>
      <c r="G177" s="50">
        <v>11</v>
      </c>
      <c r="H177" s="92">
        <f t="shared" si="4"/>
        <v>1.4545454545454546</v>
      </c>
      <c r="I177" s="17"/>
      <c r="J177" s="17"/>
      <c r="K177" s="91"/>
    </row>
    <row r="178" spans="1:11" x14ac:dyDescent="0.3">
      <c r="A178" s="7" t="s">
        <v>375</v>
      </c>
      <c r="B178" s="7" t="s">
        <v>376</v>
      </c>
      <c r="C178" s="56" t="s">
        <v>56</v>
      </c>
      <c r="D178" s="56" t="s">
        <v>8</v>
      </c>
      <c r="E178" s="11" t="s">
        <v>19</v>
      </c>
      <c r="F178" s="50">
        <v>135</v>
      </c>
      <c r="G178" s="50">
        <v>211</v>
      </c>
      <c r="H178" s="92">
        <f t="shared" si="4"/>
        <v>0.6398104265402843</v>
      </c>
      <c r="I178" s="17">
        <v>42</v>
      </c>
      <c r="J178" s="17">
        <v>20</v>
      </c>
      <c r="K178" s="91">
        <f t="shared" si="5"/>
        <v>2.1</v>
      </c>
    </row>
    <row r="179" spans="1:11" x14ac:dyDescent="0.3">
      <c r="A179" s="7" t="s">
        <v>377</v>
      </c>
      <c r="B179" s="7" t="s">
        <v>378</v>
      </c>
      <c r="C179" s="56" t="s">
        <v>56</v>
      </c>
      <c r="D179" s="56" t="s">
        <v>8</v>
      </c>
      <c r="E179" s="11" t="s">
        <v>575</v>
      </c>
      <c r="F179" s="50">
        <v>105</v>
      </c>
      <c r="G179" s="50">
        <v>78</v>
      </c>
      <c r="H179" s="92">
        <f t="shared" si="4"/>
        <v>1.3461538461538463</v>
      </c>
      <c r="I179" s="17">
        <v>58</v>
      </c>
      <c r="J179" s="17">
        <v>14</v>
      </c>
      <c r="K179" s="91">
        <f t="shared" si="5"/>
        <v>4.1428571428571432</v>
      </c>
    </row>
    <row r="180" spans="1:11" ht="28.8" x14ac:dyDescent="0.3">
      <c r="A180" s="7" t="s">
        <v>379</v>
      </c>
      <c r="B180" s="7" t="s">
        <v>380</v>
      </c>
      <c r="C180" s="56" t="s">
        <v>56</v>
      </c>
      <c r="D180" s="56" t="s">
        <v>8</v>
      </c>
      <c r="E180" s="11" t="s">
        <v>13</v>
      </c>
      <c r="F180" s="50">
        <v>56</v>
      </c>
      <c r="G180" s="50">
        <v>105</v>
      </c>
      <c r="H180" s="92">
        <f t="shared" si="4"/>
        <v>0.53333333333333333</v>
      </c>
      <c r="I180" s="17">
        <v>18</v>
      </c>
      <c r="J180" s="17">
        <v>4</v>
      </c>
      <c r="K180" s="91">
        <f t="shared" si="5"/>
        <v>4.5</v>
      </c>
    </row>
    <row r="181" spans="1:11" x14ac:dyDescent="0.3">
      <c r="A181" s="7" t="s">
        <v>381</v>
      </c>
      <c r="B181" s="7" t="s">
        <v>562</v>
      </c>
      <c r="C181" s="56" t="s">
        <v>56</v>
      </c>
      <c r="D181" s="56" t="s">
        <v>18</v>
      </c>
      <c r="E181" s="11" t="s">
        <v>27</v>
      </c>
      <c r="F181" s="50">
        <v>2</v>
      </c>
      <c r="G181" s="50"/>
      <c r="H181" s="92"/>
      <c r="I181" s="17">
        <v>3</v>
      </c>
      <c r="J181" s="17"/>
      <c r="K181" s="91"/>
    </row>
    <row r="182" spans="1:11" x14ac:dyDescent="0.3">
      <c r="A182" s="7" t="s">
        <v>382</v>
      </c>
      <c r="B182" s="7" t="s">
        <v>383</v>
      </c>
      <c r="C182" s="56" t="s">
        <v>56</v>
      </c>
      <c r="D182" s="56" t="s">
        <v>8</v>
      </c>
      <c r="E182" s="11" t="s">
        <v>46</v>
      </c>
      <c r="F182" s="50">
        <v>19</v>
      </c>
      <c r="G182" s="50">
        <v>26</v>
      </c>
      <c r="H182" s="92">
        <f t="shared" si="4"/>
        <v>0.73076923076923073</v>
      </c>
      <c r="I182" s="17">
        <v>6</v>
      </c>
      <c r="J182" s="17">
        <v>1</v>
      </c>
      <c r="K182" s="91">
        <f t="shared" si="5"/>
        <v>6</v>
      </c>
    </row>
    <row r="183" spans="1:11" x14ac:dyDescent="0.3">
      <c r="A183" s="7" t="s">
        <v>384</v>
      </c>
      <c r="B183" s="7" t="s">
        <v>385</v>
      </c>
      <c r="C183" s="56" t="s">
        <v>56</v>
      </c>
      <c r="D183" s="56" t="s">
        <v>8</v>
      </c>
      <c r="E183" s="11" t="s">
        <v>13</v>
      </c>
      <c r="F183" s="50">
        <v>41</v>
      </c>
      <c r="G183" s="50">
        <v>56</v>
      </c>
      <c r="H183" s="92">
        <f t="shared" si="4"/>
        <v>0.7321428571428571</v>
      </c>
      <c r="I183" s="17">
        <v>26</v>
      </c>
      <c r="J183" s="17"/>
      <c r="K183" s="91"/>
    </row>
    <row r="184" spans="1:11" ht="28.8" x14ac:dyDescent="0.3">
      <c r="A184" s="7" t="s">
        <v>386</v>
      </c>
      <c r="B184" s="7" t="s">
        <v>387</v>
      </c>
      <c r="C184" s="56" t="s">
        <v>56</v>
      </c>
      <c r="D184" s="56" t="s">
        <v>8</v>
      </c>
      <c r="E184" s="52" t="s">
        <v>584</v>
      </c>
      <c r="F184" s="50">
        <v>1</v>
      </c>
      <c r="G184" s="50">
        <v>4</v>
      </c>
      <c r="H184" s="92">
        <f t="shared" si="4"/>
        <v>0.25</v>
      </c>
      <c r="I184" s="17">
        <v>2</v>
      </c>
      <c r="J184" s="17"/>
      <c r="K184" s="91"/>
    </row>
    <row r="185" spans="1:11" ht="28.8" x14ac:dyDescent="0.3">
      <c r="A185" s="7" t="s">
        <v>388</v>
      </c>
      <c r="B185" s="7" t="s">
        <v>389</v>
      </c>
      <c r="C185" s="56" t="s">
        <v>56</v>
      </c>
      <c r="D185" s="56" t="s">
        <v>8</v>
      </c>
      <c r="E185" s="11" t="s">
        <v>13</v>
      </c>
      <c r="F185" s="50">
        <v>95</v>
      </c>
      <c r="G185" s="50">
        <v>115</v>
      </c>
      <c r="H185" s="92">
        <f t="shared" si="4"/>
        <v>0.82608695652173914</v>
      </c>
      <c r="I185" s="17">
        <v>35</v>
      </c>
      <c r="J185" s="17">
        <v>1</v>
      </c>
      <c r="K185" s="91">
        <f t="shared" si="5"/>
        <v>35</v>
      </c>
    </row>
    <row r="186" spans="1:11" x14ac:dyDescent="0.3">
      <c r="A186" s="7" t="s">
        <v>390</v>
      </c>
      <c r="B186" s="7" t="s">
        <v>391</v>
      </c>
      <c r="C186" s="56" t="s">
        <v>56</v>
      </c>
      <c r="D186" s="56" t="s">
        <v>18</v>
      </c>
      <c r="E186" s="11" t="s">
        <v>35</v>
      </c>
      <c r="F186" s="50">
        <v>28</v>
      </c>
      <c r="G186" s="50">
        <v>26</v>
      </c>
      <c r="H186" s="92">
        <f t="shared" si="4"/>
        <v>1.0769230769230769</v>
      </c>
      <c r="I186" s="17">
        <v>9</v>
      </c>
      <c r="J186" s="17"/>
      <c r="K186" s="91"/>
    </row>
    <row r="187" spans="1:11" ht="28.8" x14ac:dyDescent="0.3">
      <c r="A187" s="7" t="s">
        <v>392</v>
      </c>
      <c r="B187" s="7" t="s">
        <v>393</v>
      </c>
      <c r="C187" s="56" t="s">
        <v>56</v>
      </c>
      <c r="D187" s="56" t="s">
        <v>18</v>
      </c>
      <c r="E187" s="11" t="s">
        <v>13</v>
      </c>
      <c r="F187" s="50">
        <v>6</v>
      </c>
      <c r="G187" s="50">
        <v>21</v>
      </c>
      <c r="H187" s="92">
        <f t="shared" si="4"/>
        <v>0.2857142857142857</v>
      </c>
      <c r="I187" s="17">
        <v>1</v>
      </c>
      <c r="J187" s="17"/>
      <c r="K187" s="91"/>
    </row>
    <row r="188" spans="1:11" x14ac:dyDescent="0.3">
      <c r="A188" s="7" t="s">
        <v>394</v>
      </c>
      <c r="B188" s="7" t="s">
        <v>395</v>
      </c>
      <c r="C188" s="56" t="s">
        <v>56</v>
      </c>
      <c r="D188" s="56" t="s">
        <v>18</v>
      </c>
      <c r="E188" s="11" t="s">
        <v>575</v>
      </c>
      <c r="F188" s="50">
        <v>188</v>
      </c>
      <c r="G188" s="50">
        <v>207</v>
      </c>
      <c r="H188" s="92">
        <f t="shared" si="4"/>
        <v>0.90821256038647347</v>
      </c>
      <c r="I188" s="17">
        <v>36</v>
      </c>
      <c r="J188" s="17"/>
      <c r="K188" s="91"/>
    </row>
    <row r="189" spans="1:11" ht="28.8" x14ac:dyDescent="0.3">
      <c r="A189" s="7" t="s">
        <v>397</v>
      </c>
      <c r="B189" s="7" t="s">
        <v>398</v>
      </c>
      <c r="C189" s="56" t="s">
        <v>56</v>
      </c>
      <c r="D189" s="56" t="s">
        <v>18</v>
      </c>
      <c r="E189" s="11" t="s">
        <v>575</v>
      </c>
      <c r="F189" s="50"/>
      <c r="G189" s="50">
        <v>27</v>
      </c>
      <c r="H189" s="92"/>
      <c r="I189" s="17"/>
      <c r="J189" s="17">
        <v>1</v>
      </c>
      <c r="K189" s="91"/>
    </row>
    <row r="190" spans="1:11" x14ac:dyDescent="0.3">
      <c r="A190" s="7" t="s">
        <v>399</v>
      </c>
      <c r="B190" s="7" t="s">
        <v>400</v>
      </c>
      <c r="C190" s="56" t="s">
        <v>56</v>
      </c>
      <c r="D190" s="56" t="s">
        <v>18</v>
      </c>
      <c r="E190" s="11" t="s">
        <v>585</v>
      </c>
      <c r="F190" s="50">
        <v>5</v>
      </c>
      <c r="G190" s="50">
        <v>16</v>
      </c>
      <c r="H190" s="92">
        <f t="shared" si="4"/>
        <v>0.3125</v>
      </c>
      <c r="I190" s="17"/>
      <c r="J190" s="17"/>
      <c r="K190" s="91"/>
    </row>
    <row r="191" spans="1:11" ht="28.8" x14ac:dyDescent="0.3">
      <c r="A191" s="7" t="s">
        <v>401</v>
      </c>
      <c r="B191" s="7" t="s">
        <v>402</v>
      </c>
      <c r="C191" s="56" t="s">
        <v>56</v>
      </c>
      <c r="D191" s="56" t="s">
        <v>18</v>
      </c>
      <c r="E191" s="11" t="s">
        <v>13</v>
      </c>
      <c r="F191" s="50">
        <v>20</v>
      </c>
      <c r="G191" s="50">
        <v>8</v>
      </c>
      <c r="H191" s="92">
        <f t="shared" si="4"/>
        <v>2.5</v>
      </c>
      <c r="I191" s="17"/>
      <c r="J191" s="17"/>
      <c r="K191" s="91"/>
    </row>
    <row r="192" spans="1:11" ht="28.8" x14ac:dyDescent="0.3">
      <c r="A192" s="7" t="s">
        <v>403</v>
      </c>
      <c r="B192" s="7" t="s">
        <v>404</v>
      </c>
      <c r="C192" s="56" t="s">
        <v>56</v>
      </c>
      <c r="D192" s="56" t="s">
        <v>8</v>
      </c>
      <c r="E192" s="11" t="s">
        <v>46</v>
      </c>
      <c r="F192" s="50">
        <v>46</v>
      </c>
      <c r="G192" s="50">
        <v>25</v>
      </c>
      <c r="H192" s="92">
        <f t="shared" si="4"/>
        <v>1.84</v>
      </c>
      <c r="I192" s="17">
        <v>6</v>
      </c>
      <c r="J192" s="17">
        <v>5</v>
      </c>
      <c r="K192" s="91">
        <f t="shared" si="5"/>
        <v>1.2</v>
      </c>
    </row>
    <row r="193" spans="1:11" x14ac:dyDescent="0.3">
      <c r="A193" s="7" t="s">
        <v>405</v>
      </c>
      <c r="B193" s="7" t="s">
        <v>406</v>
      </c>
      <c r="C193" s="56" t="s">
        <v>56</v>
      </c>
      <c r="D193" s="56" t="s">
        <v>18</v>
      </c>
      <c r="E193" s="11" t="s">
        <v>46</v>
      </c>
      <c r="F193" s="50">
        <v>23</v>
      </c>
      <c r="G193" s="50">
        <v>49</v>
      </c>
      <c r="H193" s="92">
        <f t="shared" si="4"/>
        <v>0.46938775510204084</v>
      </c>
      <c r="I193" s="17">
        <v>8</v>
      </c>
      <c r="J193" s="17"/>
      <c r="K193" s="91"/>
    </row>
    <row r="194" spans="1:11" x14ac:dyDescent="0.3">
      <c r="A194" s="7" t="s">
        <v>407</v>
      </c>
      <c r="B194" s="7" t="s">
        <v>408</v>
      </c>
      <c r="C194" s="56" t="s">
        <v>56</v>
      </c>
      <c r="D194" s="56" t="s">
        <v>18</v>
      </c>
      <c r="E194" s="11" t="s">
        <v>22</v>
      </c>
      <c r="F194" s="50">
        <v>60</v>
      </c>
      <c r="G194" s="50">
        <v>80</v>
      </c>
      <c r="H194" s="92">
        <f t="shared" si="4"/>
        <v>0.75</v>
      </c>
      <c r="I194" s="17">
        <v>22</v>
      </c>
      <c r="J194" s="17"/>
      <c r="K194" s="91"/>
    </row>
    <row r="195" spans="1:11" x14ac:dyDescent="0.3">
      <c r="A195" s="7" t="s">
        <v>409</v>
      </c>
      <c r="B195" s="7" t="s">
        <v>410</v>
      </c>
      <c r="C195" s="56" t="s">
        <v>56</v>
      </c>
      <c r="D195" s="56" t="s">
        <v>18</v>
      </c>
      <c r="E195" s="11" t="s">
        <v>9</v>
      </c>
      <c r="F195" s="50">
        <v>12</v>
      </c>
      <c r="G195" s="50">
        <v>19</v>
      </c>
      <c r="H195" s="92">
        <f t="shared" si="4"/>
        <v>0.63157894736842102</v>
      </c>
      <c r="I195" s="17">
        <v>4</v>
      </c>
      <c r="J195" s="17"/>
      <c r="K195" s="91"/>
    </row>
    <row r="196" spans="1:11" ht="28.8" x14ac:dyDescent="0.3">
      <c r="A196" s="7" t="s">
        <v>411</v>
      </c>
      <c r="B196" s="7" t="s">
        <v>412</v>
      </c>
      <c r="C196" s="56" t="s">
        <v>56</v>
      </c>
      <c r="D196" s="56" t="s">
        <v>18</v>
      </c>
      <c r="E196" s="11" t="s">
        <v>46</v>
      </c>
      <c r="F196" s="50">
        <v>3</v>
      </c>
      <c r="G196" s="50">
        <v>5</v>
      </c>
      <c r="H196" s="92">
        <f t="shared" si="4"/>
        <v>0.6</v>
      </c>
      <c r="I196" s="17">
        <v>1</v>
      </c>
      <c r="J196" s="17"/>
      <c r="K196" s="91"/>
    </row>
    <row r="197" spans="1:11" x14ac:dyDescent="0.3">
      <c r="A197" s="7" t="s">
        <v>413</v>
      </c>
      <c r="B197" s="7" t="s">
        <v>414</v>
      </c>
      <c r="C197" s="56" t="s">
        <v>56</v>
      </c>
      <c r="D197" s="56" t="s">
        <v>18</v>
      </c>
      <c r="E197" s="11" t="s">
        <v>102</v>
      </c>
      <c r="F197" s="50">
        <v>10</v>
      </c>
      <c r="G197" s="50">
        <v>3</v>
      </c>
      <c r="H197" s="92">
        <f t="shared" si="4"/>
        <v>3.3333333333333335</v>
      </c>
      <c r="I197" s="17">
        <v>13</v>
      </c>
      <c r="J197" s="17"/>
      <c r="K197" s="91"/>
    </row>
    <row r="198" spans="1:11" x14ac:dyDescent="0.3">
      <c r="A198" s="7" t="s">
        <v>415</v>
      </c>
      <c r="B198" s="7" t="s">
        <v>545</v>
      </c>
      <c r="C198" s="56" t="s">
        <v>56</v>
      </c>
      <c r="D198" s="56" t="s">
        <v>8</v>
      </c>
      <c r="E198" s="11" t="s">
        <v>53</v>
      </c>
      <c r="F198" s="50">
        <v>1</v>
      </c>
      <c r="G198" s="50">
        <v>2</v>
      </c>
      <c r="H198" s="92">
        <f t="shared" si="4"/>
        <v>0.5</v>
      </c>
      <c r="I198" s="17"/>
      <c r="J198" s="17"/>
      <c r="K198" s="91"/>
    </row>
    <row r="199" spans="1:11" x14ac:dyDescent="0.3">
      <c r="A199" s="7" t="s">
        <v>416</v>
      </c>
      <c r="B199" s="7" t="s">
        <v>417</v>
      </c>
      <c r="C199" s="56" t="s">
        <v>56</v>
      </c>
      <c r="D199" s="56" t="s">
        <v>18</v>
      </c>
      <c r="E199" s="11" t="s">
        <v>53</v>
      </c>
      <c r="F199" s="50">
        <v>2</v>
      </c>
      <c r="G199" s="50"/>
      <c r="H199" s="92"/>
      <c r="I199" s="17">
        <v>7</v>
      </c>
      <c r="J199" s="17"/>
      <c r="K199" s="91"/>
    </row>
    <row r="200" spans="1:11" ht="28.8" x14ac:dyDescent="0.3">
      <c r="A200" s="7" t="s">
        <v>418</v>
      </c>
      <c r="B200" s="7" t="s">
        <v>419</v>
      </c>
      <c r="C200" s="56" t="s">
        <v>56</v>
      </c>
      <c r="D200" s="56" t="s">
        <v>18</v>
      </c>
      <c r="E200" s="11" t="s">
        <v>53</v>
      </c>
      <c r="F200" s="50"/>
      <c r="G200" s="50">
        <v>1</v>
      </c>
      <c r="H200" s="92"/>
      <c r="I200" s="17"/>
      <c r="J200" s="17"/>
      <c r="K200" s="91"/>
    </row>
    <row r="201" spans="1:11" x14ac:dyDescent="0.3">
      <c r="A201" s="7" t="s">
        <v>420</v>
      </c>
      <c r="B201" s="7" t="s">
        <v>421</v>
      </c>
      <c r="C201" s="56" t="s">
        <v>56</v>
      </c>
      <c r="D201" s="56" t="s">
        <v>8</v>
      </c>
      <c r="E201" s="11" t="s">
        <v>27</v>
      </c>
      <c r="F201" s="50">
        <v>63</v>
      </c>
      <c r="G201" s="50">
        <v>54</v>
      </c>
      <c r="H201" s="92">
        <f t="shared" ref="H201:H239" si="6">F201/G201</f>
        <v>1.1666666666666667</v>
      </c>
      <c r="I201" s="17">
        <v>30</v>
      </c>
      <c r="J201" s="17">
        <v>22</v>
      </c>
      <c r="K201" s="91">
        <f t="shared" ref="K201:K239" si="7">I201/J201</f>
        <v>1.3636363636363635</v>
      </c>
    </row>
    <row r="202" spans="1:11" x14ac:dyDescent="0.3">
      <c r="A202" s="7" t="s">
        <v>422</v>
      </c>
      <c r="B202" s="7" t="s">
        <v>576</v>
      </c>
      <c r="C202" s="56" t="s">
        <v>56</v>
      </c>
      <c r="D202" s="56" t="s">
        <v>18</v>
      </c>
      <c r="E202" s="11" t="s">
        <v>27</v>
      </c>
      <c r="F202" s="50"/>
      <c r="G202" s="50">
        <v>2</v>
      </c>
      <c r="H202" s="92"/>
      <c r="I202" s="17"/>
      <c r="J202" s="17"/>
      <c r="K202" s="91"/>
    </row>
    <row r="203" spans="1:11" ht="28.8" x14ac:dyDescent="0.3">
      <c r="A203" s="7" t="s">
        <v>423</v>
      </c>
      <c r="B203" s="7" t="s">
        <v>424</v>
      </c>
      <c r="C203" s="56" t="s">
        <v>56</v>
      </c>
      <c r="D203" s="56" t="s">
        <v>18</v>
      </c>
      <c r="E203" s="11" t="s">
        <v>425</v>
      </c>
      <c r="F203" s="50">
        <v>1</v>
      </c>
      <c r="G203" s="50">
        <v>4</v>
      </c>
      <c r="H203" s="92">
        <f t="shared" si="6"/>
        <v>0.25</v>
      </c>
      <c r="I203" s="17">
        <v>15</v>
      </c>
      <c r="J203" s="17"/>
      <c r="K203" s="91"/>
    </row>
    <row r="204" spans="1:11" x14ac:dyDescent="0.3">
      <c r="A204" s="7" t="s">
        <v>426</v>
      </c>
      <c r="B204" s="7" t="s">
        <v>427</v>
      </c>
      <c r="C204" s="56" t="s">
        <v>56</v>
      </c>
      <c r="D204" s="56" t="s">
        <v>8</v>
      </c>
      <c r="E204" s="11" t="s">
        <v>38</v>
      </c>
      <c r="F204" s="50">
        <v>13</v>
      </c>
      <c r="G204" s="50">
        <v>1</v>
      </c>
      <c r="H204" s="92">
        <f t="shared" si="6"/>
        <v>13</v>
      </c>
      <c r="I204" s="17">
        <v>1</v>
      </c>
      <c r="J204" s="17">
        <v>1</v>
      </c>
      <c r="K204" s="91">
        <f t="shared" si="7"/>
        <v>1</v>
      </c>
    </row>
    <row r="205" spans="1:11" x14ac:dyDescent="0.3">
      <c r="A205" s="7" t="s">
        <v>428</v>
      </c>
      <c r="B205" s="7" t="s">
        <v>563</v>
      </c>
      <c r="C205" s="56" t="s">
        <v>56</v>
      </c>
      <c r="D205" s="56" t="s">
        <v>8</v>
      </c>
      <c r="E205" s="11" t="s">
        <v>38</v>
      </c>
      <c r="F205" s="50"/>
      <c r="G205" s="50"/>
      <c r="H205" s="92"/>
      <c r="I205" s="17">
        <v>1</v>
      </c>
      <c r="J205" s="17">
        <v>1</v>
      </c>
      <c r="K205" s="91">
        <f t="shared" si="7"/>
        <v>1</v>
      </c>
    </row>
    <row r="206" spans="1:11" x14ac:dyDescent="0.3">
      <c r="A206" s="7" t="s">
        <v>429</v>
      </c>
      <c r="B206" s="7" t="s">
        <v>430</v>
      </c>
      <c r="C206" s="56" t="s">
        <v>56</v>
      </c>
      <c r="D206" s="56" t="s">
        <v>18</v>
      </c>
      <c r="E206" s="11" t="s">
        <v>225</v>
      </c>
      <c r="F206" s="50">
        <v>1</v>
      </c>
      <c r="G206" s="50">
        <v>1</v>
      </c>
      <c r="H206" s="92">
        <f t="shared" si="6"/>
        <v>1</v>
      </c>
      <c r="I206" s="17">
        <v>7</v>
      </c>
      <c r="J206" s="17"/>
      <c r="K206" s="91"/>
    </row>
    <row r="207" spans="1:11" x14ac:dyDescent="0.3">
      <c r="A207" s="7" t="s">
        <v>431</v>
      </c>
      <c r="B207" s="7" t="s">
        <v>432</v>
      </c>
      <c r="C207" s="56" t="s">
        <v>56</v>
      </c>
      <c r="D207" s="56" t="s">
        <v>18</v>
      </c>
      <c r="E207" s="11" t="s">
        <v>19</v>
      </c>
      <c r="F207" s="50">
        <v>24</v>
      </c>
      <c r="G207" s="50">
        <v>45</v>
      </c>
      <c r="H207" s="92">
        <f t="shared" si="6"/>
        <v>0.53333333333333333</v>
      </c>
      <c r="I207" s="17">
        <v>23</v>
      </c>
      <c r="J207" s="17">
        <v>1</v>
      </c>
      <c r="K207" s="91">
        <f t="shared" si="7"/>
        <v>23</v>
      </c>
    </row>
    <row r="208" spans="1:11" x14ac:dyDescent="0.3">
      <c r="A208" s="7" t="s">
        <v>433</v>
      </c>
      <c r="B208" s="7" t="s">
        <v>434</v>
      </c>
      <c r="C208" s="56" t="s">
        <v>56</v>
      </c>
      <c r="D208" s="56" t="s">
        <v>18</v>
      </c>
      <c r="E208" s="11" t="s">
        <v>108</v>
      </c>
      <c r="F208" s="50">
        <v>10</v>
      </c>
      <c r="G208" s="50">
        <v>8</v>
      </c>
      <c r="H208" s="92">
        <f t="shared" si="6"/>
        <v>1.25</v>
      </c>
      <c r="I208" s="17">
        <v>17</v>
      </c>
      <c r="J208" s="17"/>
      <c r="K208" s="91"/>
    </row>
    <row r="209" spans="1:11" x14ac:dyDescent="0.3">
      <c r="A209" s="7" t="s">
        <v>435</v>
      </c>
      <c r="B209" s="7" t="s">
        <v>436</v>
      </c>
      <c r="C209" s="56" t="s">
        <v>56</v>
      </c>
      <c r="D209" s="56" t="s">
        <v>8</v>
      </c>
      <c r="E209" s="11" t="s">
        <v>166</v>
      </c>
      <c r="F209" s="50"/>
      <c r="G209" s="50">
        <v>1</v>
      </c>
      <c r="H209" s="92"/>
      <c r="I209" s="17"/>
      <c r="J209" s="17"/>
      <c r="K209" s="91"/>
    </row>
    <row r="210" spans="1:11" ht="28.8" x14ac:dyDescent="0.3">
      <c r="A210" s="7" t="s">
        <v>437</v>
      </c>
      <c r="B210" s="7" t="s">
        <v>577</v>
      </c>
      <c r="C210" s="56" t="s">
        <v>56</v>
      </c>
      <c r="D210" s="56" t="s">
        <v>8</v>
      </c>
      <c r="E210" s="11" t="s">
        <v>166</v>
      </c>
      <c r="F210" s="50"/>
      <c r="G210" s="50"/>
      <c r="H210" s="92"/>
      <c r="I210" s="17"/>
      <c r="J210" s="17">
        <v>2</v>
      </c>
      <c r="K210" s="91"/>
    </row>
    <row r="211" spans="1:11" x14ac:dyDescent="0.3">
      <c r="A211" s="7" t="s">
        <v>440</v>
      </c>
      <c r="B211" s="7" t="s">
        <v>546</v>
      </c>
      <c r="C211" s="56" t="s">
        <v>56</v>
      </c>
      <c r="D211" s="56" t="s">
        <v>8</v>
      </c>
      <c r="E211" s="11" t="s">
        <v>68</v>
      </c>
      <c r="F211" s="50"/>
      <c r="G211" s="50"/>
      <c r="H211" s="92"/>
      <c r="I211" s="17">
        <v>5</v>
      </c>
      <c r="J211" s="17"/>
      <c r="K211" s="91"/>
    </row>
    <row r="212" spans="1:11" x14ac:dyDescent="0.3">
      <c r="A212" s="7" t="s">
        <v>556</v>
      </c>
      <c r="B212" s="7" t="s">
        <v>578</v>
      </c>
      <c r="C212" s="56" t="s">
        <v>56</v>
      </c>
      <c r="D212" s="56" t="s">
        <v>8</v>
      </c>
      <c r="E212" s="11" t="s">
        <v>68</v>
      </c>
      <c r="F212" s="50"/>
      <c r="G212" s="50"/>
      <c r="H212" s="92"/>
      <c r="I212" s="17"/>
      <c r="J212" s="17">
        <v>1</v>
      </c>
      <c r="K212" s="91"/>
    </row>
    <row r="213" spans="1:11" x14ac:dyDescent="0.3">
      <c r="A213" s="7" t="s">
        <v>441</v>
      </c>
      <c r="B213" s="7" t="s">
        <v>442</v>
      </c>
      <c r="C213" s="56" t="s">
        <v>56</v>
      </c>
      <c r="D213" s="56" t="s">
        <v>18</v>
      </c>
      <c r="E213" s="11" t="s">
        <v>68</v>
      </c>
      <c r="F213" s="50">
        <v>1</v>
      </c>
      <c r="G213" s="50"/>
      <c r="H213" s="92"/>
      <c r="I213" s="17">
        <v>4</v>
      </c>
      <c r="J213" s="17">
        <v>5</v>
      </c>
      <c r="K213" s="91">
        <f t="shared" si="7"/>
        <v>0.8</v>
      </c>
    </row>
    <row r="214" spans="1:11" ht="28.8" x14ac:dyDescent="0.3">
      <c r="A214" s="7" t="s">
        <v>586</v>
      </c>
      <c r="B214" s="7" t="s">
        <v>587</v>
      </c>
      <c r="C214" s="56" t="s">
        <v>56</v>
      </c>
      <c r="D214" s="56" t="s">
        <v>8</v>
      </c>
      <c r="E214" s="11" t="s">
        <v>564</v>
      </c>
      <c r="F214" s="50"/>
      <c r="G214" s="50"/>
      <c r="H214" s="92"/>
      <c r="I214" s="17">
        <v>2</v>
      </c>
      <c r="J214" s="17"/>
      <c r="K214" s="91"/>
    </row>
    <row r="215" spans="1:11" x14ac:dyDescent="0.3">
      <c r="A215" s="7" t="s">
        <v>443</v>
      </c>
      <c r="B215" s="7" t="s">
        <v>444</v>
      </c>
      <c r="C215" s="56" t="s">
        <v>41</v>
      </c>
      <c r="D215" s="56" t="s">
        <v>18</v>
      </c>
      <c r="E215" s="11" t="s">
        <v>35</v>
      </c>
      <c r="F215" s="50"/>
      <c r="G215" s="50">
        <v>12</v>
      </c>
      <c r="H215" s="92"/>
      <c r="I215" s="17"/>
      <c r="J215" s="17"/>
      <c r="K215" s="91"/>
    </row>
    <row r="216" spans="1:11" ht="28.8" x14ac:dyDescent="0.3">
      <c r="A216" s="7" t="s">
        <v>445</v>
      </c>
      <c r="B216" s="7" t="s">
        <v>446</v>
      </c>
      <c r="C216" s="56" t="s">
        <v>41</v>
      </c>
      <c r="D216" s="56" t="s">
        <v>8</v>
      </c>
      <c r="E216" s="11" t="s">
        <v>102</v>
      </c>
      <c r="F216" s="50">
        <v>7</v>
      </c>
      <c r="G216" s="50">
        <v>68</v>
      </c>
      <c r="H216" s="92">
        <f t="shared" si="6"/>
        <v>0.10294117647058823</v>
      </c>
      <c r="I216" s="17">
        <v>2</v>
      </c>
      <c r="J216" s="17"/>
      <c r="K216" s="91"/>
    </row>
    <row r="217" spans="1:11" x14ac:dyDescent="0.3">
      <c r="A217" s="7" t="s">
        <v>447</v>
      </c>
      <c r="B217" s="7" t="s">
        <v>448</v>
      </c>
      <c r="C217" s="56" t="s">
        <v>107</v>
      </c>
      <c r="D217" s="56" t="s">
        <v>8</v>
      </c>
      <c r="E217" s="11" t="s">
        <v>19</v>
      </c>
      <c r="F217" s="50">
        <v>448</v>
      </c>
      <c r="G217" s="50">
        <v>495</v>
      </c>
      <c r="H217" s="92">
        <f t="shared" si="6"/>
        <v>0.90505050505050511</v>
      </c>
      <c r="I217" s="17">
        <v>160</v>
      </c>
      <c r="J217" s="17">
        <v>23</v>
      </c>
      <c r="K217" s="91">
        <f t="shared" si="7"/>
        <v>6.9565217391304346</v>
      </c>
    </row>
    <row r="218" spans="1:11" x14ac:dyDescent="0.3">
      <c r="A218" s="7" t="s">
        <v>449</v>
      </c>
      <c r="B218" s="7" t="s">
        <v>450</v>
      </c>
      <c r="C218" s="56" t="s">
        <v>107</v>
      </c>
      <c r="D218" s="56" t="s">
        <v>8</v>
      </c>
      <c r="E218" s="11" t="s">
        <v>19</v>
      </c>
      <c r="F218" s="50">
        <v>194</v>
      </c>
      <c r="G218" s="50">
        <v>330</v>
      </c>
      <c r="H218" s="92">
        <f t="shared" si="6"/>
        <v>0.58787878787878789</v>
      </c>
      <c r="I218" s="17">
        <v>133</v>
      </c>
      <c r="J218" s="17">
        <v>17</v>
      </c>
      <c r="K218" s="91">
        <f t="shared" si="7"/>
        <v>7.8235294117647056</v>
      </c>
    </row>
    <row r="219" spans="1:11" x14ac:dyDescent="0.3">
      <c r="A219" s="7" t="s">
        <v>451</v>
      </c>
      <c r="B219" s="7" t="s">
        <v>452</v>
      </c>
      <c r="C219" s="56" t="s">
        <v>107</v>
      </c>
      <c r="D219" s="56" t="s">
        <v>8</v>
      </c>
      <c r="E219" s="11" t="s">
        <v>575</v>
      </c>
      <c r="F219" s="50">
        <v>115</v>
      </c>
      <c r="G219" s="50">
        <v>284</v>
      </c>
      <c r="H219" s="92">
        <f t="shared" si="6"/>
        <v>0.40492957746478875</v>
      </c>
      <c r="I219" s="17">
        <v>6</v>
      </c>
      <c r="J219" s="17"/>
      <c r="K219" s="91"/>
    </row>
    <row r="220" spans="1:11" x14ac:dyDescent="0.3">
      <c r="A220" s="7" t="s">
        <v>453</v>
      </c>
      <c r="B220" s="7" t="s">
        <v>454</v>
      </c>
      <c r="C220" s="56" t="s">
        <v>107</v>
      </c>
      <c r="D220" s="56" t="s">
        <v>8</v>
      </c>
      <c r="E220" s="11" t="s">
        <v>19</v>
      </c>
      <c r="F220" s="50">
        <v>52</v>
      </c>
      <c r="G220" s="50">
        <v>129</v>
      </c>
      <c r="H220" s="92">
        <f t="shared" si="6"/>
        <v>0.40310077519379844</v>
      </c>
      <c r="I220" s="17">
        <v>64</v>
      </c>
      <c r="J220" s="17">
        <v>20</v>
      </c>
      <c r="K220" s="91">
        <f t="shared" si="7"/>
        <v>3.2</v>
      </c>
    </row>
    <row r="221" spans="1:11" ht="28.8" x14ac:dyDescent="0.3">
      <c r="A221" s="7" t="s">
        <v>455</v>
      </c>
      <c r="B221" s="7" t="s">
        <v>456</v>
      </c>
      <c r="C221" s="56" t="s">
        <v>107</v>
      </c>
      <c r="D221" s="56" t="s">
        <v>8</v>
      </c>
      <c r="E221" s="11" t="s">
        <v>19</v>
      </c>
      <c r="F221" s="50">
        <v>64</v>
      </c>
      <c r="G221" s="50">
        <v>75</v>
      </c>
      <c r="H221" s="92">
        <f t="shared" si="6"/>
        <v>0.85333333333333339</v>
      </c>
      <c r="I221" s="17">
        <v>109</v>
      </c>
      <c r="J221" s="17">
        <v>27</v>
      </c>
      <c r="K221" s="91">
        <f t="shared" si="7"/>
        <v>4.0370370370370372</v>
      </c>
    </row>
    <row r="222" spans="1:11" ht="28.8" x14ac:dyDescent="0.3">
      <c r="A222" s="7" t="s">
        <v>457</v>
      </c>
      <c r="B222" s="7" t="s">
        <v>458</v>
      </c>
      <c r="C222" s="56" t="s">
        <v>107</v>
      </c>
      <c r="D222" s="56" t="s">
        <v>8</v>
      </c>
      <c r="E222" s="11" t="s">
        <v>19</v>
      </c>
      <c r="F222" s="50">
        <v>18</v>
      </c>
      <c r="G222" s="50">
        <v>8</v>
      </c>
      <c r="H222" s="92">
        <f t="shared" si="6"/>
        <v>2.25</v>
      </c>
      <c r="I222" s="17">
        <v>1</v>
      </c>
      <c r="J222" s="17"/>
      <c r="K222" s="91"/>
    </row>
    <row r="223" spans="1:11" ht="28.8" x14ac:dyDescent="0.3">
      <c r="A223" s="7" t="s">
        <v>459</v>
      </c>
      <c r="B223" s="7" t="s">
        <v>547</v>
      </c>
      <c r="C223" s="56" t="s">
        <v>107</v>
      </c>
      <c r="D223" s="56" t="s">
        <v>8</v>
      </c>
      <c r="E223" s="11" t="s">
        <v>46</v>
      </c>
      <c r="F223" s="50">
        <v>26</v>
      </c>
      <c r="G223" s="50">
        <v>44</v>
      </c>
      <c r="H223" s="92">
        <f t="shared" si="6"/>
        <v>0.59090909090909094</v>
      </c>
      <c r="I223" s="17">
        <v>28</v>
      </c>
      <c r="J223" s="17">
        <v>1</v>
      </c>
      <c r="K223" s="91">
        <f t="shared" si="7"/>
        <v>28</v>
      </c>
    </row>
    <row r="224" spans="1:11" x14ac:dyDescent="0.3">
      <c r="A224" s="7" t="s">
        <v>460</v>
      </c>
      <c r="B224" s="7" t="s">
        <v>461</v>
      </c>
      <c r="C224" s="56" t="s">
        <v>107</v>
      </c>
      <c r="D224" s="56" t="s">
        <v>8</v>
      </c>
      <c r="E224" s="11" t="s">
        <v>13</v>
      </c>
      <c r="F224" s="50">
        <v>41</v>
      </c>
      <c r="G224" s="50">
        <v>16</v>
      </c>
      <c r="H224" s="92">
        <f t="shared" si="6"/>
        <v>2.5625</v>
      </c>
      <c r="I224" s="17">
        <v>16</v>
      </c>
      <c r="J224" s="17">
        <v>1</v>
      </c>
      <c r="K224" s="91">
        <f t="shared" si="7"/>
        <v>16</v>
      </c>
    </row>
    <row r="225" spans="1:11" x14ac:dyDescent="0.3">
      <c r="A225" s="7" t="s">
        <v>462</v>
      </c>
      <c r="B225" s="7" t="s">
        <v>463</v>
      </c>
      <c r="C225" s="56" t="s">
        <v>107</v>
      </c>
      <c r="D225" s="56" t="s">
        <v>18</v>
      </c>
      <c r="E225" s="11" t="s">
        <v>13</v>
      </c>
      <c r="F225" s="50">
        <v>13</v>
      </c>
      <c r="G225" s="50">
        <v>8</v>
      </c>
      <c r="H225" s="92">
        <f t="shared" si="6"/>
        <v>1.625</v>
      </c>
      <c r="I225" s="17">
        <v>14</v>
      </c>
      <c r="J225" s="17"/>
      <c r="K225" s="91"/>
    </row>
    <row r="226" spans="1:11" x14ac:dyDescent="0.3">
      <c r="A226" s="7" t="s">
        <v>464</v>
      </c>
      <c r="B226" s="7" t="s">
        <v>465</v>
      </c>
      <c r="C226" s="56" t="s">
        <v>107</v>
      </c>
      <c r="D226" s="56" t="s">
        <v>18</v>
      </c>
      <c r="E226" s="11" t="s">
        <v>35</v>
      </c>
      <c r="F226" s="50">
        <v>3</v>
      </c>
      <c r="G226" s="50">
        <v>4</v>
      </c>
      <c r="H226" s="92">
        <f t="shared" si="6"/>
        <v>0.75</v>
      </c>
      <c r="I226" s="17">
        <v>3</v>
      </c>
      <c r="J226" s="17"/>
      <c r="K226" s="91"/>
    </row>
    <row r="227" spans="1:11" x14ac:dyDescent="0.3">
      <c r="A227" s="7" t="s">
        <v>466</v>
      </c>
      <c r="B227" s="7" t="s">
        <v>467</v>
      </c>
      <c r="C227" s="56" t="s">
        <v>107</v>
      </c>
      <c r="D227" s="56" t="s">
        <v>18</v>
      </c>
      <c r="E227" s="11" t="s">
        <v>46</v>
      </c>
      <c r="F227" s="50">
        <v>3</v>
      </c>
      <c r="G227" s="50">
        <v>27</v>
      </c>
      <c r="H227" s="92">
        <f t="shared" si="6"/>
        <v>0.1111111111111111</v>
      </c>
      <c r="I227" s="17">
        <v>3</v>
      </c>
      <c r="J227" s="17"/>
      <c r="K227" s="91"/>
    </row>
    <row r="228" spans="1:11" x14ac:dyDescent="0.3">
      <c r="A228" s="7" t="s">
        <v>468</v>
      </c>
      <c r="B228" s="7" t="s">
        <v>469</v>
      </c>
      <c r="C228" s="56" t="s">
        <v>107</v>
      </c>
      <c r="D228" s="56" t="s">
        <v>18</v>
      </c>
      <c r="E228" s="11" t="s">
        <v>31</v>
      </c>
      <c r="F228" s="50">
        <v>25</v>
      </c>
      <c r="G228" s="50">
        <v>23</v>
      </c>
      <c r="H228" s="92">
        <f t="shared" si="6"/>
        <v>1.0869565217391304</v>
      </c>
      <c r="I228" s="17">
        <v>16</v>
      </c>
      <c r="J228" s="17"/>
      <c r="K228" s="91"/>
    </row>
    <row r="229" spans="1:11" ht="28.8" x14ac:dyDescent="0.3">
      <c r="A229" s="7" t="s">
        <v>470</v>
      </c>
      <c r="B229" s="7" t="s">
        <v>471</v>
      </c>
      <c r="C229" s="56" t="s">
        <v>107</v>
      </c>
      <c r="D229" s="56" t="s">
        <v>18</v>
      </c>
      <c r="E229" s="11" t="s">
        <v>35</v>
      </c>
      <c r="F229" s="50">
        <v>9</v>
      </c>
      <c r="G229" s="50">
        <v>2</v>
      </c>
      <c r="H229" s="92">
        <f t="shared" si="6"/>
        <v>4.5</v>
      </c>
      <c r="I229" s="17">
        <v>1</v>
      </c>
      <c r="J229" s="17"/>
      <c r="K229" s="91"/>
    </row>
    <row r="230" spans="1:11" x14ac:dyDescent="0.3">
      <c r="A230" s="7" t="s">
        <v>472</v>
      </c>
      <c r="B230" s="7" t="s">
        <v>473</v>
      </c>
      <c r="C230" s="56" t="s">
        <v>107</v>
      </c>
      <c r="D230" s="56" t="s">
        <v>18</v>
      </c>
      <c r="E230" s="11" t="s">
        <v>9</v>
      </c>
      <c r="F230" s="50">
        <v>29</v>
      </c>
      <c r="G230" s="50">
        <v>14</v>
      </c>
      <c r="H230" s="92">
        <f t="shared" si="6"/>
        <v>2.0714285714285716</v>
      </c>
      <c r="I230" s="17">
        <v>15</v>
      </c>
      <c r="J230" s="17"/>
      <c r="K230" s="91"/>
    </row>
    <row r="231" spans="1:11" x14ac:dyDescent="0.3">
      <c r="A231" s="7" t="s">
        <v>474</v>
      </c>
      <c r="B231" s="7" t="s">
        <v>475</v>
      </c>
      <c r="C231" s="56" t="s">
        <v>107</v>
      </c>
      <c r="D231" s="56" t="s">
        <v>18</v>
      </c>
      <c r="E231" s="11" t="s">
        <v>102</v>
      </c>
      <c r="F231" s="50"/>
      <c r="G231" s="50"/>
      <c r="H231" s="92"/>
      <c r="I231" s="17">
        <v>3</v>
      </c>
      <c r="J231" s="17"/>
      <c r="K231" s="91"/>
    </row>
    <row r="232" spans="1:11" x14ac:dyDescent="0.3">
      <c r="A232" s="7" t="s">
        <v>476</v>
      </c>
      <c r="B232" s="7" t="s">
        <v>477</v>
      </c>
      <c r="C232" s="56" t="s">
        <v>107</v>
      </c>
      <c r="D232" s="56" t="s">
        <v>18</v>
      </c>
      <c r="E232" s="11" t="s">
        <v>108</v>
      </c>
      <c r="F232" s="50">
        <v>3</v>
      </c>
      <c r="G232" s="50">
        <v>11</v>
      </c>
      <c r="H232" s="92">
        <f t="shared" si="6"/>
        <v>0.27272727272727271</v>
      </c>
      <c r="I232" s="17">
        <v>1</v>
      </c>
      <c r="J232" s="17"/>
      <c r="K232" s="91"/>
    </row>
    <row r="233" spans="1:11" ht="28.8" x14ac:dyDescent="0.3">
      <c r="A233" s="7" t="s">
        <v>478</v>
      </c>
      <c r="B233" s="7" t="s">
        <v>548</v>
      </c>
      <c r="C233" s="56" t="s">
        <v>107</v>
      </c>
      <c r="D233" s="56" t="s">
        <v>8</v>
      </c>
      <c r="E233" s="11" t="s">
        <v>38</v>
      </c>
      <c r="F233" s="50">
        <v>26</v>
      </c>
      <c r="G233" s="50">
        <v>46</v>
      </c>
      <c r="H233" s="92">
        <f t="shared" si="6"/>
        <v>0.56521739130434778</v>
      </c>
      <c r="I233" s="17">
        <v>20</v>
      </c>
      <c r="J233" s="17">
        <v>8</v>
      </c>
      <c r="K233" s="91">
        <f t="shared" si="7"/>
        <v>2.5</v>
      </c>
    </row>
    <row r="234" spans="1:11" ht="28.8" x14ac:dyDescent="0.3">
      <c r="A234" s="7" t="s">
        <v>479</v>
      </c>
      <c r="B234" s="7" t="s">
        <v>480</v>
      </c>
      <c r="C234" s="56" t="s">
        <v>107</v>
      </c>
      <c r="D234" s="56" t="s">
        <v>18</v>
      </c>
      <c r="E234" s="11" t="s">
        <v>225</v>
      </c>
      <c r="F234" s="50"/>
      <c r="G234" s="50"/>
      <c r="H234" s="92"/>
      <c r="I234" s="17">
        <v>3</v>
      </c>
      <c r="J234" s="17"/>
      <c r="K234" s="91"/>
    </row>
    <row r="235" spans="1:11" x14ac:dyDescent="0.3">
      <c r="A235" s="7" t="s">
        <v>588</v>
      </c>
      <c r="B235" s="7" t="s">
        <v>589</v>
      </c>
      <c r="C235" s="56" t="s">
        <v>107</v>
      </c>
      <c r="D235" s="56" t="s">
        <v>18</v>
      </c>
      <c r="E235" s="11" t="s">
        <v>68</v>
      </c>
      <c r="F235" s="50">
        <v>1</v>
      </c>
      <c r="G235" s="50"/>
      <c r="H235" s="92"/>
      <c r="I235" s="17">
        <v>2</v>
      </c>
      <c r="J235" s="17"/>
      <c r="K235" s="91"/>
    </row>
    <row r="236" spans="1:11" ht="28.8" x14ac:dyDescent="0.3">
      <c r="A236" s="7" t="s">
        <v>525</v>
      </c>
      <c r="B236" s="7" t="s">
        <v>549</v>
      </c>
      <c r="C236" s="56" t="s">
        <v>107</v>
      </c>
      <c r="D236" s="56" t="s">
        <v>8</v>
      </c>
      <c r="E236" s="11" t="s">
        <v>94</v>
      </c>
      <c r="F236" s="50"/>
      <c r="G236" s="50"/>
      <c r="H236" s="92"/>
      <c r="I236" s="17">
        <v>1</v>
      </c>
      <c r="J236" s="17">
        <v>1</v>
      </c>
      <c r="K236" s="91">
        <f t="shared" si="7"/>
        <v>1</v>
      </c>
    </row>
    <row r="237" spans="1:11" ht="28.8" x14ac:dyDescent="0.3">
      <c r="A237" s="7" t="s">
        <v>481</v>
      </c>
      <c r="B237" s="7" t="s">
        <v>482</v>
      </c>
      <c r="C237" s="56" t="s">
        <v>7</v>
      </c>
      <c r="D237" s="56" t="s">
        <v>18</v>
      </c>
      <c r="E237" s="11" t="s">
        <v>46</v>
      </c>
      <c r="F237" s="50"/>
      <c r="G237" s="51"/>
      <c r="H237" s="93"/>
      <c r="I237" s="12">
        <v>2</v>
      </c>
      <c r="J237" s="12"/>
      <c r="K237" s="91"/>
    </row>
    <row r="238" spans="1:11" ht="28.8" x14ac:dyDescent="0.3">
      <c r="A238" s="7" t="s">
        <v>485</v>
      </c>
      <c r="B238" s="7" t="s">
        <v>486</v>
      </c>
      <c r="C238" s="56" t="s">
        <v>7</v>
      </c>
      <c r="D238" s="56" t="s">
        <v>8</v>
      </c>
      <c r="E238" s="11" t="s">
        <v>53</v>
      </c>
      <c r="F238" s="50"/>
      <c r="G238" s="51"/>
      <c r="H238" s="93"/>
      <c r="I238" s="12">
        <v>11</v>
      </c>
      <c r="J238" s="12"/>
      <c r="K238" s="91"/>
    </row>
    <row r="239" spans="1:11" x14ac:dyDescent="0.3">
      <c r="A239" s="7" t="s">
        <v>487</v>
      </c>
      <c r="B239" s="7" t="s">
        <v>550</v>
      </c>
      <c r="C239" s="56" t="s">
        <v>114</v>
      </c>
      <c r="D239" s="56" t="s">
        <v>8</v>
      </c>
      <c r="E239" s="11" t="s">
        <v>575</v>
      </c>
      <c r="F239" s="51">
        <v>37</v>
      </c>
      <c r="G239" s="51">
        <v>50</v>
      </c>
      <c r="H239" s="93">
        <f t="shared" si="6"/>
        <v>0.74</v>
      </c>
      <c r="I239" s="12">
        <v>22</v>
      </c>
      <c r="J239" s="12">
        <v>2</v>
      </c>
      <c r="K239" s="91">
        <f t="shared" si="7"/>
        <v>11</v>
      </c>
    </row>
    <row r="241" spans="1:12" ht="21" customHeight="1" x14ac:dyDescent="0.3">
      <c r="A241" s="14"/>
      <c r="B241" s="14"/>
      <c r="C241" s="57"/>
      <c r="D241" s="57"/>
      <c r="E241" s="40" t="s">
        <v>551</v>
      </c>
      <c r="F241" s="41">
        <f>SUM(F8:F239)</f>
        <v>10007</v>
      </c>
      <c r="G241" s="41">
        <f>SUM(G8:G239)</f>
        <v>14422</v>
      </c>
      <c r="H241" s="42">
        <f>F241/G241</f>
        <v>0.69387047566218274</v>
      </c>
      <c r="I241" s="41">
        <f>SUM(I8:I239)</f>
        <v>5104</v>
      </c>
      <c r="J241" s="41">
        <f>SUM(J8:J239)</f>
        <v>839</v>
      </c>
      <c r="K241" s="42">
        <f>I241/J241</f>
        <v>6.0834326579261022</v>
      </c>
      <c r="L241" s="28"/>
    </row>
  </sheetData>
  <sortState xmlns:xlrd2="http://schemas.microsoft.com/office/spreadsheetml/2017/richdata2" ref="A2:M241">
    <sortCondition ref="A6"/>
  </sortState>
  <mergeCells count="2">
    <mergeCell ref="I4:I5"/>
    <mergeCell ref="J4:J5"/>
  </mergeCells>
  <pageMargins left="0.7" right="0.7" top="0.75" bottom="0.75" header="0.3" footer="0.3"/>
  <pageSetup paperSize="9" orientation="portrait" r:id="rId1"/>
  <ignoredErrors>
    <ignoredError sqref="H2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L259"/>
  <sheetViews>
    <sheetView zoomScale="80" zoomScaleNormal="80" workbookViewId="0">
      <pane xSplit="5" ySplit="5" topLeftCell="F25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ColWidth="9.109375" defaultRowHeight="14.4" x14ac:dyDescent="0.3"/>
  <cols>
    <col min="1" max="1" width="17.44140625" style="60" customWidth="1"/>
    <col min="2" max="2" width="47.6640625" style="70" customWidth="1"/>
    <col min="3" max="3" width="20.6640625" style="60" bestFit="1" customWidth="1"/>
    <col min="4" max="4" width="17.44140625" style="60" customWidth="1"/>
    <col min="5" max="5" width="17.44140625" style="71" customWidth="1"/>
    <col min="6" max="6" width="14.109375" style="60" customWidth="1"/>
    <col min="7" max="7" width="12.44140625" style="60" customWidth="1"/>
    <col min="8" max="8" width="14.44140625" style="72" customWidth="1"/>
    <col min="9" max="9" width="13.5546875" style="60" customWidth="1"/>
    <col min="10" max="10" width="10.88671875" style="73" customWidth="1"/>
    <col min="11" max="11" width="13.88671875" style="72" customWidth="1"/>
    <col min="12" max="12" width="29" style="60" customWidth="1"/>
    <col min="13" max="16384" width="9.109375" style="60"/>
  </cols>
  <sheetData>
    <row r="1" spans="1:12" s="5" customFormat="1" ht="15" customHeight="1" x14ac:dyDescent="0.3">
      <c r="A1" s="5" t="s">
        <v>567</v>
      </c>
      <c r="B1" s="74"/>
      <c r="E1" s="23"/>
      <c r="J1" s="9"/>
    </row>
    <row r="2" spans="1:12" s="5" customFormat="1" ht="28.5" customHeight="1" x14ac:dyDescent="0.3">
      <c r="A2" s="6" t="s">
        <v>515</v>
      </c>
      <c r="B2" s="74"/>
      <c r="E2" s="23"/>
      <c r="F2" s="83" t="s">
        <v>517</v>
      </c>
      <c r="G2" s="84">
        <f>F259+I259</f>
        <v>8347</v>
      </c>
      <c r="H2" s="98" t="s">
        <v>566</v>
      </c>
      <c r="I2" s="100">
        <f>G2/G3</f>
        <v>2.1879423328964611</v>
      </c>
      <c r="J2" s="9"/>
    </row>
    <row r="3" spans="1:12" s="5" customFormat="1" ht="35.25" customHeight="1" x14ac:dyDescent="0.3">
      <c r="A3" s="6" t="s">
        <v>516</v>
      </c>
      <c r="B3" s="74"/>
      <c r="E3" s="23"/>
      <c r="F3" s="83" t="s">
        <v>624</v>
      </c>
      <c r="G3" s="84">
        <f>G259+J259</f>
        <v>3815</v>
      </c>
      <c r="H3" s="99"/>
      <c r="I3" s="99"/>
      <c r="J3" s="9"/>
    </row>
    <row r="5" spans="1:12" ht="61.2" x14ac:dyDescent="0.3">
      <c r="A5" s="1" t="s">
        <v>0</v>
      </c>
      <c r="B5" s="1" t="s">
        <v>1</v>
      </c>
      <c r="C5" s="1" t="s">
        <v>2</v>
      </c>
      <c r="D5" s="1" t="s">
        <v>3</v>
      </c>
      <c r="E5" s="19" t="s">
        <v>4</v>
      </c>
      <c r="F5" s="1" t="s">
        <v>492</v>
      </c>
      <c r="G5" s="1" t="s">
        <v>493</v>
      </c>
      <c r="H5" s="2" t="s">
        <v>494</v>
      </c>
      <c r="I5" s="1" t="s">
        <v>495</v>
      </c>
      <c r="J5" s="89" t="s">
        <v>628</v>
      </c>
      <c r="K5" s="3" t="s">
        <v>496</v>
      </c>
      <c r="L5" s="85" t="s">
        <v>629</v>
      </c>
    </row>
    <row r="6" spans="1:12" x14ac:dyDescent="0.3">
      <c r="A6" s="61" t="s">
        <v>5</v>
      </c>
      <c r="B6" s="75" t="s">
        <v>6</v>
      </c>
      <c r="C6" s="62" t="s">
        <v>7</v>
      </c>
      <c r="D6" s="62" t="s">
        <v>8</v>
      </c>
      <c r="E6" s="63" t="s">
        <v>9</v>
      </c>
      <c r="F6" s="24">
        <v>5</v>
      </c>
      <c r="G6" s="24">
        <v>7</v>
      </c>
      <c r="H6" s="90">
        <f t="shared" ref="H6:H69" si="0">F6/G6</f>
        <v>0.7142857142857143</v>
      </c>
      <c r="I6" s="24">
        <v>16</v>
      </c>
      <c r="J6" s="24"/>
      <c r="K6" s="91"/>
    </row>
    <row r="7" spans="1:12" x14ac:dyDescent="0.3">
      <c r="A7" s="61" t="s">
        <v>10</v>
      </c>
      <c r="B7" s="75" t="s">
        <v>11</v>
      </c>
      <c r="C7" s="62" t="s">
        <v>12</v>
      </c>
      <c r="D7" s="62" t="s">
        <v>8</v>
      </c>
      <c r="E7" s="63" t="s">
        <v>13</v>
      </c>
      <c r="F7" s="24">
        <v>73</v>
      </c>
      <c r="G7" s="24">
        <v>38</v>
      </c>
      <c r="H7" s="90">
        <f t="shared" si="0"/>
        <v>1.9210526315789473</v>
      </c>
      <c r="I7" s="24">
        <v>13</v>
      </c>
      <c r="J7" s="24">
        <v>9</v>
      </c>
      <c r="K7" s="91">
        <f t="shared" ref="K7:K69" si="1">I7/J7</f>
        <v>1.4444444444444444</v>
      </c>
    </row>
    <row r="8" spans="1:12" x14ac:dyDescent="0.3">
      <c r="A8" s="61" t="s">
        <v>14</v>
      </c>
      <c r="B8" s="75" t="s">
        <v>15</v>
      </c>
      <c r="C8" s="62" t="s">
        <v>12</v>
      </c>
      <c r="D8" s="62" t="s">
        <v>8</v>
      </c>
      <c r="E8" s="63" t="s">
        <v>9</v>
      </c>
      <c r="F8" s="24"/>
      <c r="G8" s="24">
        <v>4</v>
      </c>
      <c r="H8" s="90"/>
      <c r="I8" s="24">
        <v>28</v>
      </c>
      <c r="J8" s="24"/>
      <c r="K8" s="91"/>
    </row>
    <row r="9" spans="1:12" x14ac:dyDescent="0.3">
      <c r="A9" s="61" t="s">
        <v>16</v>
      </c>
      <c r="B9" s="75" t="s">
        <v>17</v>
      </c>
      <c r="C9" s="62" t="s">
        <v>12</v>
      </c>
      <c r="D9" s="62" t="s">
        <v>18</v>
      </c>
      <c r="E9" s="63" t="s">
        <v>19</v>
      </c>
      <c r="F9" s="24">
        <v>1</v>
      </c>
      <c r="G9" s="24"/>
      <c r="H9" s="90"/>
      <c r="I9" s="24">
        <v>4</v>
      </c>
      <c r="J9" s="24"/>
      <c r="K9" s="91"/>
    </row>
    <row r="10" spans="1:12" x14ac:dyDescent="0.3">
      <c r="A10" s="61" t="s">
        <v>20</v>
      </c>
      <c r="B10" s="75" t="s">
        <v>21</v>
      </c>
      <c r="C10" s="62" t="s">
        <v>12</v>
      </c>
      <c r="D10" s="62" t="s">
        <v>8</v>
      </c>
      <c r="E10" s="63" t="s">
        <v>575</v>
      </c>
      <c r="F10" s="24">
        <v>37</v>
      </c>
      <c r="G10" s="24">
        <v>40</v>
      </c>
      <c r="H10" s="90">
        <f t="shared" si="0"/>
        <v>0.92500000000000004</v>
      </c>
      <c r="I10" s="24">
        <v>31</v>
      </c>
      <c r="J10" s="24">
        <v>4</v>
      </c>
      <c r="K10" s="91">
        <f t="shared" si="1"/>
        <v>7.75</v>
      </c>
    </row>
    <row r="11" spans="1:12" x14ac:dyDescent="0.3">
      <c r="A11" s="61" t="s">
        <v>23</v>
      </c>
      <c r="B11" s="75" t="s">
        <v>24</v>
      </c>
      <c r="C11" s="62" t="s">
        <v>12</v>
      </c>
      <c r="D11" s="62" t="s">
        <v>18</v>
      </c>
      <c r="E11" s="63" t="s">
        <v>46</v>
      </c>
      <c r="F11" s="24">
        <v>1</v>
      </c>
      <c r="G11" s="24"/>
      <c r="H11" s="90"/>
      <c r="I11" s="24"/>
      <c r="J11" s="24"/>
      <c r="K11" s="91"/>
    </row>
    <row r="12" spans="1:12" x14ac:dyDescent="0.3">
      <c r="A12" s="61" t="s">
        <v>25</v>
      </c>
      <c r="B12" s="75" t="s">
        <v>26</v>
      </c>
      <c r="C12" s="62" t="s">
        <v>12</v>
      </c>
      <c r="D12" s="62" t="s">
        <v>18</v>
      </c>
      <c r="E12" s="63" t="s">
        <v>27</v>
      </c>
      <c r="F12" s="24">
        <v>5</v>
      </c>
      <c r="G12" s="24"/>
      <c r="H12" s="90"/>
      <c r="I12" s="24">
        <v>1</v>
      </c>
      <c r="J12" s="24"/>
      <c r="K12" s="91"/>
    </row>
    <row r="13" spans="1:12" ht="28.8" x14ac:dyDescent="0.3">
      <c r="A13" s="61" t="s">
        <v>28</v>
      </c>
      <c r="B13" s="75" t="s">
        <v>29</v>
      </c>
      <c r="C13" s="62" t="s">
        <v>30</v>
      </c>
      <c r="D13" s="62" t="s">
        <v>18</v>
      </c>
      <c r="E13" s="64" t="s">
        <v>590</v>
      </c>
      <c r="F13" s="24"/>
      <c r="G13" s="24"/>
      <c r="H13" s="90"/>
      <c r="I13" s="24">
        <v>5</v>
      </c>
      <c r="J13" s="24"/>
      <c r="K13" s="91"/>
    </row>
    <row r="14" spans="1:12" x14ac:dyDescent="0.3">
      <c r="A14" s="61" t="s">
        <v>32</v>
      </c>
      <c r="B14" s="75" t="s">
        <v>529</v>
      </c>
      <c r="C14" s="62" t="s">
        <v>30</v>
      </c>
      <c r="D14" s="62" t="s">
        <v>8</v>
      </c>
      <c r="E14" s="63" t="s">
        <v>22</v>
      </c>
      <c r="F14" s="24">
        <v>54</v>
      </c>
      <c r="G14" s="24">
        <v>24</v>
      </c>
      <c r="H14" s="90">
        <f t="shared" si="0"/>
        <v>2.25</v>
      </c>
      <c r="I14" s="24">
        <v>113</v>
      </c>
      <c r="J14" s="24">
        <v>5</v>
      </c>
      <c r="K14" s="91">
        <f t="shared" si="1"/>
        <v>22.6</v>
      </c>
    </row>
    <row r="15" spans="1:12" x14ac:dyDescent="0.3">
      <c r="A15" s="61" t="s">
        <v>33</v>
      </c>
      <c r="B15" s="75" t="s">
        <v>34</v>
      </c>
      <c r="C15" s="62" t="s">
        <v>30</v>
      </c>
      <c r="D15" s="62" t="s">
        <v>18</v>
      </c>
      <c r="E15" s="63" t="s">
        <v>35</v>
      </c>
      <c r="F15" s="24"/>
      <c r="G15" s="24"/>
      <c r="H15" s="90"/>
      <c r="I15" s="24">
        <v>10</v>
      </c>
      <c r="J15" s="24"/>
      <c r="K15" s="91"/>
    </row>
    <row r="16" spans="1:12" x14ac:dyDescent="0.3">
      <c r="A16" s="76" t="s">
        <v>36</v>
      </c>
      <c r="B16" s="77" t="s">
        <v>37</v>
      </c>
      <c r="C16" s="65" t="s">
        <v>30</v>
      </c>
      <c r="D16" s="65" t="s">
        <v>18</v>
      </c>
      <c r="E16" s="66" t="s">
        <v>35</v>
      </c>
      <c r="F16" s="24"/>
      <c r="G16" s="24">
        <v>1</v>
      </c>
      <c r="H16" s="90"/>
      <c r="I16" s="24"/>
      <c r="J16" s="24"/>
      <c r="K16" s="91"/>
    </row>
    <row r="17" spans="1:11" x14ac:dyDescent="0.3">
      <c r="A17" s="61" t="s">
        <v>39</v>
      </c>
      <c r="B17" s="75" t="s">
        <v>40</v>
      </c>
      <c r="C17" s="62" t="s">
        <v>41</v>
      </c>
      <c r="D17" s="62" t="s">
        <v>8</v>
      </c>
      <c r="E17" s="63" t="s">
        <v>13</v>
      </c>
      <c r="F17" s="24">
        <v>40</v>
      </c>
      <c r="G17" s="24">
        <v>17</v>
      </c>
      <c r="H17" s="90">
        <f t="shared" si="0"/>
        <v>2.3529411764705883</v>
      </c>
      <c r="I17" s="24">
        <v>10</v>
      </c>
      <c r="J17" s="24">
        <v>2</v>
      </c>
      <c r="K17" s="91">
        <f t="shared" si="1"/>
        <v>5</v>
      </c>
    </row>
    <row r="18" spans="1:11" x14ac:dyDescent="0.3">
      <c r="A18" s="61" t="s">
        <v>42</v>
      </c>
      <c r="B18" s="75" t="s">
        <v>43</v>
      </c>
      <c r="C18" s="62" t="s">
        <v>41</v>
      </c>
      <c r="D18" s="62" t="s">
        <v>8</v>
      </c>
      <c r="E18" s="63" t="s">
        <v>19</v>
      </c>
      <c r="F18" s="24">
        <v>30</v>
      </c>
      <c r="G18" s="24">
        <v>27</v>
      </c>
      <c r="H18" s="90">
        <f t="shared" si="0"/>
        <v>1.1111111111111112</v>
      </c>
      <c r="I18" s="24">
        <v>11</v>
      </c>
      <c r="J18" s="24">
        <v>42</v>
      </c>
      <c r="K18" s="91">
        <f t="shared" si="1"/>
        <v>0.26190476190476192</v>
      </c>
    </row>
    <row r="19" spans="1:11" x14ac:dyDescent="0.3">
      <c r="A19" s="61" t="s">
        <v>44</v>
      </c>
      <c r="B19" s="75" t="s">
        <v>45</v>
      </c>
      <c r="C19" s="62" t="s">
        <v>41</v>
      </c>
      <c r="D19" s="62" t="s">
        <v>8</v>
      </c>
      <c r="E19" s="63" t="s">
        <v>46</v>
      </c>
      <c r="F19" s="24">
        <v>5</v>
      </c>
      <c r="G19" s="24">
        <v>1</v>
      </c>
      <c r="H19" s="90">
        <f t="shared" si="0"/>
        <v>5</v>
      </c>
      <c r="I19" s="24"/>
      <c r="J19" s="24">
        <v>2</v>
      </c>
      <c r="K19" s="91"/>
    </row>
    <row r="20" spans="1:11" x14ac:dyDescent="0.3">
      <c r="A20" s="61" t="s">
        <v>47</v>
      </c>
      <c r="B20" s="75" t="s">
        <v>48</v>
      </c>
      <c r="C20" s="62" t="s">
        <v>41</v>
      </c>
      <c r="D20" s="62" t="s">
        <v>18</v>
      </c>
      <c r="E20" s="63" t="s">
        <v>31</v>
      </c>
      <c r="F20" s="24">
        <v>2</v>
      </c>
      <c r="G20" s="24">
        <v>8</v>
      </c>
      <c r="H20" s="90">
        <f t="shared" si="0"/>
        <v>0.25</v>
      </c>
      <c r="I20" s="24">
        <v>19</v>
      </c>
      <c r="J20" s="24">
        <v>5</v>
      </c>
      <c r="K20" s="91">
        <f t="shared" si="1"/>
        <v>3.8</v>
      </c>
    </row>
    <row r="21" spans="1:11" x14ac:dyDescent="0.3">
      <c r="A21" s="61" t="s">
        <v>49</v>
      </c>
      <c r="B21" s="75" t="s">
        <v>50</v>
      </c>
      <c r="C21" s="62" t="s">
        <v>41</v>
      </c>
      <c r="D21" s="62" t="s">
        <v>18</v>
      </c>
      <c r="E21" s="63" t="s">
        <v>9</v>
      </c>
      <c r="F21" s="24">
        <v>6</v>
      </c>
      <c r="G21" s="24">
        <v>1</v>
      </c>
      <c r="H21" s="90">
        <f t="shared" si="0"/>
        <v>6</v>
      </c>
      <c r="I21" s="24">
        <v>33</v>
      </c>
      <c r="J21" s="24">
        <v>3</v>
      </c>
      <c r="K21" s="91">
        <f t="shared" si="1"/>
        <v>11</v>
      </c>
    </row>
    <row r="22" spans="1:11" x14ac:dyDescent="0.3">
      <c r="A22" s="61" t="s">
        <v>51</v>
      </c>
      <c r="B22" s="75" t="s">
        <v>52</v>
      </c>
      <c r="C22" s="62" t="s">
        <v>7</v>
      </c>
      <c r="D22" s="62" t="s">
        <v>8</v>
      </c>
      <c r="E22" s="63" t="s">
        <v>53</v>
      </c>
      <c r="F22" s="24">
        <v>6</v>
      </c>
      <c r="G22" s="24">
        <v>1</v>
      </c>
      <c r="H22" s="90">
        <f t="shared" si="0"/>
        <v>6</v>
      </c>
      <c r="I22" s="24">
        <v>5</v>
      </c>
      <c r="J22" s="24"/>
      <c r="K22" s="91"/>
    </row>
    <row r="23" spans="1:11" x14ac:dyDescent="0.3">
      <c r="A23" s="61" t="s">
        <v>552</v>
      </c>
      <c r="B23" s="75" t="s">
        <v>557</v>
      </c>
      <c r="C23" s="62" t="s">
        <v>74</v>
      </c>
      <c r="D23" s="62" t="s">
        <v>18</v>
      </c>
      <c r="E23" s="63" t="s">
        <v>564</v>
      </c>
      <c r="F23" s="24">
        <v>1</v>
      </c>
      <c r="G23" s="24"/>
      <c r="H23" s="90"/>
      <c r="I23" s="24"/>
      <c r="J23" s="24"/>
      <c r="K23" s="91"/>
    </row>
    <row r="24" spans="1:11" x14ac:dyDescent="0.3">
      <c r="A24" s="61" t="s">
        <v>54</v>
      </c>
      <c r="B24" s="75" t="s">
        <v>55</v>
      </c>
      <c r="C24" s="62" t="s">
        <v>56</v>
      </c>
      <c r="D24" s="62" t="s">
        <v>8</v>
      </c>
      <c r="E24" s="63" t="s">
        <v>57</v>
      </c>
      <c r="F24" s="24">
        <v>1</v>
      </c>
      <c r="G24" s="24"/>
      <c r="H24" s="90"/>
      <c r="I24" s="24"/>
      <c r="J24" s="24">
        <v>2</v>
      </c>
      <c r="K24" s="91"/>
    </row>
    <row r="25" spans="1:11" x14ac:dyDescent="0.3">
      <c r="A25" s="61" t="s">
        <v>58</v>
      </c>
      <c r="B25" s="75" t="s">
        <v>59</v>
      </c>
      <c r="C25" s="62" t="s">
        <v>30</v>
      </c>
      <c r="D25" s="62" t="s">
        <v>8</v>
      </c>
      <c r="E25" s="63" t="s">
        <v>19</v>
      </c>
      <c r="F25" s="24">
        <v>35</v>
      </c>
      <c r="G25" s="24">
        <v>18</v>
      </c>
      <c r="H25" s="90">
        <f t="shared" si="0"/>
        <v>1.9444444444444444</v>
      </c>
      <c r="I25" s="24">
        <v>2</v>
      </c>
      <c r="J25" s="24">
        <v>4</v>
      </c>
      <c r="K25" s="91">
        <f t="shared" si="1"/>
        <v>0.5</v>
      </c>
    </row>
    <row r="26" spans="1:11" ht="28.8" x14ac:dyDescent="0.3">
      <c r="A26" s="76" t="s">
        <v>60</v>
      </c>
      <c r="B26" s="77" t="s">
        <v>530</v>
      </c>
      <c r="C26" s="65" t="s">
        <v>30</v>
      </c>
      <c r="D26" s="65" t="s">
        <v>8</v>
      </c>
      <c r="E26" s="66" t="s">
        <v>13</v>
      </c>
      <c r="F26" s="24"/>
      <c r="G26" s="24">
        <v>24</v>
      </c>
      <c r="H26" s="90"/>
      <c r="I26" s="24"/>
      <c r="J26" s="24">
        <v>4</v>
      </c>
      <c r="K26" s="91"/>
    </row>
    <row r="27" spans="1:11" x14ac:dyDescent="0.3">
      <c r="A27" s="61" t="s">
        <v>61</v>
      </c>
      <c r="B27" s="75" t="s">
        <v>62</v>
      </c>
      <c r="C27" s="62" t="s">
        <v>30</v>
      </c>
      <c r="D27" s="62" t="s">
        <v>18</v>
      </c>
      <c r="E27" s="63" t="s">
        <v>19</v>
      </c>
      <c r="F27" s="24">
        <v>30</v>
      </c>
      <c r="G27" s="24">
        <v>5</v>
      </c>
      <c r="H27" s="90">
        <f t="shared" si="0"/>
        <v>6</v>
      </c>
      <c r="I27" s="24">
        <v>17</v>
      </c>
      <c r="J27" s="24">
        <v>5</v>
      </c>
      <c r="K27" s="91">
        <f t="shared" si="1"/>
        <v>3.4</v>
      </c>
    </row>
    <row r="28" spans="1:11" x14ac:dyDescent="0.3">
      <c r="A28" s="61" t="s">
        <v>63</v>
      </c>
      <c r="B28" s="75" t="s">
        <v>569</v>
      </c>
      <c r="C28" s="62" t="s">
        <v>30</v>
      </c>
      <c r="D28" s="62" t="s">
        <v>18</v>
      </c>
      <c r="E28" s="63" t="s">
        <v>19</v>
      </c>
      <c r="F28" s="24">
        <v>2</v>
      </c>
      <c r="G28" s="24">
        <v>2</v>
      </c>
      <c r="H28" s="90">
        <f t="shared" si="0"/>
        <v>1</v>
      </c>
      <c r="I28" s="24">
        <v>4</v>
      </c>
      <c r="J28" s="24"/>
      <c r="K28" s="91"/>
    </row>
    <row r="29" spans="1:11" x14ac:dyDescent="0.3">
      <c r="A29" s="61" t="s">
        <v>64</v>
      </c>
      <c r="B29" s="75" t="s">
        <v>65</v>
      </c>
      <c r="C29" s="62" t="s">
        <v>30</v>
      </c>
      <c r="D29" s="62" t="s">
        <v>18</v>
      </c>
      <c r="E29" s="63" t="s">
        <v>46</v>
      </c>
      <c r="F29" s="24">
        <v>5</v>
      </c>
      <c r="G29" s="24"/>
      <c r="H29" s="90"/>
      <c r="I29" s="24">
        <v>4</v>
      </c>
      <c r="J29" s="24"/>
      <c r="K29" s="91"/>
    </row>
    <row r="30" spans="1:11" x14ac:dyDescent="0.3">
      <c r="A30" s="61" t="s">
        <v>66</v>
      </c>
      <c r="B30" s="75" t="s">
        <v>531</v>
      </c>
      <c r="C30" s="62" t="s">
        <v>30</v>
      </c>
      <c r="D30" s="62" t="s">
        <v>18</v>
      </c>
      <c r="E30" s="63" t="s">
        <v>13</v>
      </c>
      <c r="F30" s="24">
        <v>3</v>
      </c>
      <c r="G30" s="24">
        <v>8</v>
      </c>
      <c r="H30" s="90">
        <f t="shared" si="0"/>
        <v>0.375</v>
      </c>
      <c r="I30" s="24">
        <v>12</v>
      </c>
      <c r="J30" s="24">
        <v>3</v>
      </c>
      <c r="K30" s="91">
        <f t="shared" si="1"/>
        <v>4</v>
      </c>
    </row>
    <row r="31" spans="1:11" x14ac:dyDescent="0.3">
      <c r="A31" s="61" t="s">
        <v>67</v>
      </c>
      <c r="B31" s="75" t="s">
        <v>532</v>
      </c>
      <c r="C31" s="62" t="s">
        <v>7</v>
      </c>
      <c r="D31" s="62" t="s">
        <v>8</v>
      </c>
      <c r="E31" s="63" t="s">
        <v>68</v>
      </c>
      <c r="F31" s="24">
        <v>5</v>
      </c>
      <c r="G31" s="24">
        <v>2</v>
      </c>
      <c r="H31" s="90">
        <f t="shared" si="0"/>
        <v>2.5</v>
      </c>
      <c r="I31" s="24">
        <v>6</v>
      </c>
      <c r="J31" s="24">
        <v>1</v>
      </c>
      <c r="K31" s="91">
        <f t="shared" si="1"/>
        <v>6</v>
      </c>
    </row>
    <row r="32" spans="1:11" x14ac:dyDescent="0.3">
      <c r="A32" s="61" t="s">
        <v>69</v>
      </c>
      <c r="B32" s="75" t="s">
        <v>70</v>
      </c>
      <c r="C32" s="62" t="s">
        <v>71</v>
      </c>
      <c r="D32" s="62" t="s">
        <v>8</v>
      </c>
      <c r="E32" s="63" t="s">
        <v>31</v>
      </c>
      <c r="F32" s="24">
        <v>1</v>
      </c>
      <c r="G32" s="24"/>
      <c r="H32" s="90"/>
      <c r="I32" s="24">
        <v>6</v>
      </c>
      <c r="J32" s="24">
        <v>2</v>
      </c>
      <c r="K32" s="91">
        <f t="shared" si="1"/>
        <v>3</v>
      </c>
    </row>
    <row r="33" spans="1:11" x14ac:dyDescent="0.3">
      <c r="A33" s="61" t="s">
        <v>72</v>
      </c>
      <c r="B33" s="75" t="s">
        <v>73</v>
      </c>
      <c r="C33" s="62" t="s">
        <v>74</v>
      </c>
      <c r="D33" s="62" t="s">
        <v>8</v>
      </c>
      <c r="E33" s="63" t="s">
        <v>19</v>
      </c>
      <c r="F33" s="24">
        <v>62</v>
      </c>
      <c r="G33" s="24">
        <v>50</v>
      </c>
      <c r="H33" s="90">
        <f t="shared" si="0"/>
        <v>1.24</v>
      </c>
      <c r="I33" s="24">
        <v>2</v>
      </c>
      <c r="J33" s="24">
        <v>7</v>
      </c>
      <c r="K33" s="91">
        <f t="shared" si="1"/>
        <v>0.2857142857142857</v>
      </c>
    </row>
    <row r="34" spans="1:11" x14ac:dyDescent="0.3">
      <c r="A34" s="61" t="s">
        <v>75</v>
      </c>
      <c r="B34" s="75" t="s">
        <v>76</v>
      </c>
      <c r="C34" s="62" t="s">
        <v>74</v>
      </c>
      <c r="D34" s="62" t="s">
        <v>8</v>
      </c>
      <c r="E34" s="63" t="s">
        <v>19</v>
      </c>
      <c r="F34" s="24">
        <v>74</v>
      </c>
      <c r="G34" s="24">
        <v>43</v>
      </c>
      <c r="H34" s="90">
        <f t="shared" si="0"/>
        <v>1.7209302325581395</v>
      </c>
      <c r="I34" s="24">
        <v>152</v>
      </c>
      <c r="J34" s="24">
        <v>18</v>
      </c>
      <c r="K34" s="91">
        <f t="shared" si="1"/>
        <v>8.4444444444444446</v>
      </c>
    </row>
    <row r="35" spans="1:11" x14ac:dyDescent="0.3">
      <c r="A35" s="61" t="s">
        <v>77</v>
      </c>
      <c r="B35" s="75" t="s">
        <v>78</v>
      </c>
      <c r="C35" s="62" t="s">
        <v>74</v>
      </c>
      <c r="D35" s="62" t="s">
        <v>8</v>
      </c>
      <c r="E35" s="63" t="s">
        <v>19</v>
      </c>
      <c r="F35" s="24">
        <v>3</v>
      </c>
      <c r="G35" s="24">
        <v>6</v>
      </c>
      <c r="H35" s="90">
        <f t="shared" si="0"/>
        <v>0.5</v>
      </c>
      <c r="I35" s="24">
        <v>10</v>
      </c>
      <c r="J35" s="24">
        <v>3</v>
      </c>
      <c r="K35" s="91">
        <f t="shared" si="1"/>
        <v>3.3333333333333335</v>
      </c>
    </row>
    <row r="36" spans="1:11" x14ac:dyDescent="0.3">
      <c r="A36" s="61" t="s">
        <v>79</v>
      </c>
      <c r="B36" s="75" t="s">
        <v>80</v>
      </c>
      <c r="C36" s="62" t="s">
        <v>74</v>
      </c>
      <c r="D36" s="62" t="s">
        <v>8</v>
      </c>
      <c r="E36" s="63" t="s">
        <v>575</v>
      </c>
      <c r="F36" s="24">
        <v>12</v>
      </c>
      <c r="G36" s="24">
        <v>10</v>
      </c>
      <c r="H36" s="90">
        <f t="shared" si="0"/>
        <v>1.2</v>
      </c>
      <c r="I36" s="24"/>
      <c r="J36" s="24"/>
      <c r="K36" s="91"/>
    </row>
    <row r="37" spans="1:11" x14ac:dyDescent="0.3">
      <c r="A37" s="61" t="s">
        <v>81</v>
      </c>
      <c r="B37" s="75" t="s">
        <v>82</v>
      </c>
      <c r="C37" s="62" t="s">
        <v>74</v>
      </c>
      <c r="D37" s="62" t="s">
        <v>8</v>
      </c>
      <c r="E37" s="63" t="s">
        <v>35</v>
      </c>
      <c r="F37" s="24">
        <v>4</v>
      </c>
      <c r="G37" s="24">
        <v>8</v>
      </c>
      <c r="H37" s="90">
        <f t="shared" si="0"/>
        <v>0.5</v>
      </c>
      <c r="I37" s="24">
        <v>2</v>
      </c>
      <c r="J37" s="24">
        <v>7</v>
      </c>
      <c r="K37" s="91">
        <f t="shared" si="1"/>
        <v>0.2857142857142857</v>
      </c>
    </row>
    <row r="38" spans="1:11" x14ac:dyDescent="0.3">
      <c r="A38" s="61" t="s">
        <v>83</v>
      </c>
      <c r="B38" s="75" t="s">
        <v>84</v>
      </c>
      <c r="C38" s="62" t="s">
        <v>74</v>
      </c>
      <c r="D38" s="62" t="s">
        <v>8</v>
      </c>
      <c r="E38" s="63" t="s">
        <v>13</v>
      </c>
      <c r="F38" s="24">
        <v>1</v>
      </c>
      <c r="G38" s="24">
        <v>5</v>
      </c>
      <c r="H38" s="90">
        <f t="shared" si="0"/>
        <v>0.2</v>
      </c>
      <c r="I38" s="24">
        <v>5</v>
      </c>
      <c r="J38" s="24">
        <v>7</v>
      </c>
      <c r="K38" s="91">
        <f t="shared" si="1"/>
        <v>0.7142857142857143</v>
      </c>
    </row>
    <row r="39" spans="1:11" x14ac:dyDescent="0.3">
      <c r="A39" s="61" t="s">
        <v>85</v>
      </c>
      <c r="B39" s="75" t="s">
        <v>86</v>
      </c>
      <c r="C39" s="62" t="s">
        <v>74</v>
      </c>
      <c r="D39" s="62" t="s">
        <v>18</v>
      </c>
      <c r="E39" s="63" t="s">
        <v>31</v>
      </c>
      <c r="F39" s="24">
        <v>8</v>
      </c>
      <c r="G39" s="24">
        <v>8</v>
      </c>
      <c r="H39" s="90">
        <f t="shared" si="0"/>
        <v>1</v>
      </c>
      <c r="I39" s="24">
        <v>6</v>
      </c>
      <c r="J39" s="24">
        <v>10</v>
      </c>
      <c r="K39" s="91">
        <f t="shared" si="1"/>
        <v>0.6</v>
      </c>
    </row>
    <row r="40" spans="1:11" x14ac:dyDescent="0.3">
      <c r="A40" s="76" t="s">
        <v>87</v>
      </c>
      <c r="B40" s="77" t="s">
        <v>88</v>
      </c>
      <c r="C40" s="65" t="s">
        <v>74</v>
      </c>
      <c r="D40" s="65" t="s">
        <v>18</v>
      </c>
      <c r="E40" s="66" t="s">
        <v>53</v>
      </c>
      <c r="F40" s="24"/>
      <c r="G40" s="24">
        <v>1</v>
      </c>
      <c r="H40" s="90"/>
      <c r="I40" s="24"/>
      <c r="J40" s="24"/>
      <c r="K40" s="91"/>
    </row>
    <row r="41" spans="1:11" x14ac:dyDescent="0.3">
      <c r="A41" s="61" t="s">
        <v>89</v>
      </c>
      <c r="B41" s="75" t="s">
        <v>533</v>
      </c>
      <c r="C41" s="62" t="s">
        <v>74</v>
      </c>
      <c r="D41" s="62" t="s">
        <v>18</v>
      </c>
      <c r="E41" s="63" t="s">
        <v>9</v>
      </c>
      <c r="F41" s="24">
        <v>1</v>
      </c>
      <c r="G41" s="24"/>
      <c r="H41" s="90"/>
      <c r="I41" s="24">
        <v>1</v>
      </c>
      <c r="J41" s="24"/>
      <c r="K41" s="91"/>
    </row>
    <row r="42" spans="1:11" x14ac:dyDescent="0.3">
      <c r="A42" s="61" t="s">
        <v>90</v>
      </c>
      <c r="B42" s="75" t="s">
        <v>91</v>
      </c>
      <c r="C42" s="62" t="s">
        <v>74</v>
      </c>
      <c r="D42" s="62" t="s">
        <v>18</v>
      </c>
      <c r="E42" s="63" t="s">
        <v>57</v>
      </c>
      <c r="F42" s="24">
        <v>3</v>
      </c>
      <c r="G42" s="24">
        <v>3</v>
      </c>
      <c r="H42" s="90">
        <f t="shared" si="0"/>
        <v>1</v>
      </c>
      <c r="I42" s="24">
        <v>6</v>
      </c>
      <c r="J42" s="24"/>
      <c r="K42" s="91"/>
    </row>
    <row r="43" spans="1:11" x14ac:dyDescent="0.3">
      <c r="A43" s="61" t="s">
        <v>591</v>
      </c>
      <c r="B43" s="75" t="s">
        <v>592</v>
      </c>
      <c r="C43" s="62" t="s">
        <v>74</v>
      </c>
      <c r="D43" s="62" t="s">
        <v>18</v>
      </c>
      <c r="E43" s="63" t="s">
        <v>166</v>
      </c>
      <c r="F43" s="24"/>
      <c r="G43" s="24"/>
      <c r="H43" s="90"/>
      <c r="I43" s="24">
        <v>4</v>
      </c>
      <c r="J43" s="24"/>
      <c r="K43" s="91"/>
    </row>
    <row r="44" spans="1:11" x14ac:dyDescent="0.3">
      <c r="A44" s="61" t="s">
        <v>92</v>
      </c>
      <c r="B44" s="75" t="s">
        <v>93</v>
      </c>
      <c r="C44" s="62" t="s">
        <v>74</v>
      </c>
      <c r="D44" s="62" t="s">
        <v>18</v>
      </c>
      <c r="E44" s="63" t="s">
        <v>94</v>
      </c>
      <c r="F44" s="24"/>
      <c r="G44" s="24"/>
      <c r="H44" s="90"/>
      <c r="I44" s="24">
        <v>13</v>
      </c>
      <c r="J44" s="24"/>
      <c r="K44" s="91"/>
    </row>
    <row r="45" spans="1:11" x14ac:dyDescent="0.3">
      <c r="A45" s="61" t="s">
        <v>95</v>
      </c>
      <c r="B45" s="75" t="s">
        <v>534</v>
      </c>
      <c r="C45" s="62" t="s">
        <v>74</v>
      </c>
      <c r="D45" s="62" t="s">
        <v>8</v>
      </c>
      <c r="E45" s="63" t="s">
        <v>19</v>
      </c>
      <c r="F45" s="24">
        <v>8</v>
      </c>
      <c r="G45" s="24">
        <v>3</v>
      </c>
      <c r="H45" s="90">
        <f t="shared" si="0"/>
        <v>2.6666666666666665</v>
      </c>
      <c r="I45" s="24">
        <v>3</v>
      </c>
      <c r="J45" s="24">
        <v>5</v>
      </c>
      <c r="K45" s="91">
        <f t="shared" si="1"/>
        <v>0.6</v>
      </c>
    </row>
    <row r="46" spans="1:11" x14ac:dyDescent="0.3">
      <c r="A46" s="61" t="s">
        <v>96</v>
      </c>
      <c r="B46" s="75" t="s">
        <v>97</v>
      </c>
      <c r="C46" s="62" t="s">
        <v>74</v>
      </c>
      <c r="D46" s="62" t="s">
        <v>18</v>
      </c>
      <c r="E46" s="63" t="s">
        <v>9</v>
      </c>
      <c r="F46" s="24">
        <v>2</v>
      </c>
      <c r="G46" s="24"/>
      <c r="H46" s="90"/>
      <c r="I46" s="24">
        <v>2</v>
      </c>
      <c r="J46" s="24">
        <v>2</v>
      </c>
      <c r="K46" s="91">
        <f t="shared" si="1"/>
        <v>1</v>
      </c>
    </row>
    <row r="47" spans="1:11" x14ac:dyDescent="0.3">
      <c r="A47" s="61" t="s">
        <v>98</v>
      </c>
      <c r="B47" s="75" t="s">
        <v>99</v>
      </c>
      <c r="C47" s="62" t="s">
        <v>74</v>
      </c>
      <c r="D47" s="62" t="s">
        <v>8</v>
      </c>
      <c r="E47" s="63" t="s">
        <v>27</v>
      </c>
      <c r="F47" s="24">
        <v>1</v>
      </c>
      <c r="G47" s="24">
        <v>5</v>
      </c>
      <c r="H47" s="90">
        <f t="shared" si="0"/>
        <v>0.2</v>
      </c>
      <c r="I47" s="24">
        <v>16</v>
      </c>
      <c r="J47" s="24">
        <v>2</v>
      </c>
      <c r="K47" s="91">
        <f t="shared" si="1"/>
        <v>8</v>
      </c>
    </row>
    <row r="48" spans="1:11" x14ac:dyDescent="0.3">
      <c r="A48" s="61" t="s">
        <v>103</v>
      </c>
      <c r="B48" s="75" t="s">
        <v>104</v>
      </c>
      <c r="C48" s="62" t="s">
        <v>30</v>
      </c>
      <c r="D48" s="62" t="s">
        <v>8</v>
      </c>
      <c r="E48" s="63" t="s">
        <v>19</v>
      </c>
      <c r="F48" s="24">
        <v>86</v>
      </c>
      <c r="G48" s="24">
        <v>37</v>
      </c>
      <c r="H48" s="90">
        <f t="shared" si="0"/>
        <v>2.3243243243243241</v>
      </c>
      <c r="I48" s="24">
        <v>7</v>
      </c>
      <c r="J48" s="24">
        <v>12</v>
      </c>
      <c r="K48" s="91">
        <f t="shared" si="1"/>
        <v>0.58333333333333337</v>
      </c>
    </row>
    <row r="49" spans="1:11" x14ac:dyDescent="0.3">
      <c r="A49" s="61" t="s">
        <v>105</v>
      </c>
      <c r="B49" s="75" t="s">
        <v>106</v>
      </c>
      <c r="C49" s="62" t="s">
        <v>107</v>
      </c>
      <c r="D49" s="62" t="s">
        <v>8</v>
      </c>
      <c r="E49" s="63" t="s">
        <v>108</v>
      </c>
      <c r="F49" s="24">
        <v>4</v>
      </c>
      <c r="G49" s="24">
        <v>4</v>
      </c>
      <c r="H49" s="90">
        <f t="shared" si="0"/>
        <v>1</v>
      </c>
      <c r="I49" s="24">
        <v>22</v>
      </c>
      <c r="J49" s="24">
        <v>2</v>
      </c>
      <c r="K49" s="91">
        <f t="shared" si="1"/>
        <v>11</v>
      </c>
    </row>
    <row r="50" spans="1:11" x14ac:dyDescent="0.3">
      <c r="A50" s="61" t="s">
        <v>109</v>
      </c>
      <c r="B50" s="75" t="s">
        <v>110</v>
      </c>
      <c r="C50" s="62" t="s">
        <v>111</v>
      </c>
      <c r="D50" s="62" t="s">
        <v>8</v>
      </c>
      <c r="E50" s="63" t="s">
        <v>53</v>
      </c>
      <c r="F50" s="24">
        <v>1</v>
      </c>
      <c r="G50" s="24">
        <v>1</v>
      </c>
      <c r="H50" s="90">
        <f t="shared" si="0"/>
        <v>1</v>
      </c>
      <c r="I50" s="24">
        <v>2</v>
      </c>
      <c r="J50" s="24"/>
      <c r="K50" s="91"/>
    </row>
    <row r="51" spans="1:11" x14ac:dyDescent="0.3">
      <c r="A51" s="61" t="s">
        <v>112</v>
      </c>
      <c r="B51" s="75" t="s">
        <v>113</v>
      </c>
      <c r="C51" s="62" t="s">
        <v>114</v>
      </c>
      <c r="D51" s="62" t="s">
        <v>8</v>
      </c>
      <c r="E51" s="63" t="s">
        <v>19</v>
      </c>
      <c r="F51" s="24">
        <v>13</v>
      </c>
      <c r="G51" s="24">
        <v>2</v>
      </c>
      <c r="H51" s="90">
        <f t="shared" si="0"/>
        <v>6.5</v>
      </c>
      <c r="I51" s="24">
        <v>20</v>
      </c>
      <c r="J51" s="24"/>
      <c r="K51" s="91"/>
    </row>
    <row r="52" spans="1:11" x14ac:dyDescent="0.3">
      <c r="A52" s="61" t="s">
        <v>115</v>
      </c>
      <c r="B52" s="75" t="s">
        <v>116</v>
      </c>
      <c r="C52" s="62" t="s">
        <v>117</v>
      </c>
      <c r="D52" s="62" t="s">
        <v>8</v>
      </c>
      <c r="E52" s="63" t="s">
        <v>108</v>
      </c>
      <c r="F52" s="24">
        <v>7</v>
      </c>
      <c r="G52" s="24">
        <v>2</v>
      </c>
      <c r="H52" s="90">
        <f t="shared" si="0"/>
        <v>3.5</v>
      </c>
      <c r="I52" s="24">
        <v>13</v>
      </c>
      <c r="J52" s="24">
        <v>2</v>
      </c>
      <c r="K52" s="91">
        <f t="shared" si="1"/>
        <v>6.5</v>
      </c>
    </row>
    <row r="53" spans="1:11" x14ac:dyDescent="0.3">
      <c r="A53" s="61" t="s">
        <v>118</v>
      </c>
      <c r="B53" s="75" t="s">
        <v>119</v>
      </c>
      <c r="C53" s="62" t="s">
        <v>107</v>
      </c>
      <c r="D53" s="62" t="s">
        <v>8</v>
      </c>
      <c r="E53" s="63" t="s">
        <v>102</v>
      </c>
      <c r="F53" s="24">
        <v>16</v>
      </c>
      <c r="G53" s="24">
        <v>2</v>
      </c>
      <c r="H53" s="90">
        <f t="shared" si="0"/>
        <v>8</v>
      </c>
      <c r="I53" s="24">
        <v>23</v>
      </c>
      <c r="J53" s="24">
        <v>2</v>
      </c>
      <c r="K53" s="91">
        <f t="shared" si="1"/>
        <v>11.5</v>
      </c>
    </row>
    <row r="54" spans="1:11" x14ac:dyDescent="0.3">
      <c r="A54" s="61" t="s">
        <v>120</v>
      </c>
      <c r="B54" s="75" t="s">
        <v>121</v>
      </c>
      <c r="C54" s="62" t="s">
        <v>56</v>
      </c>
      <c r="D54" s="62" t="s">
        <v>18</v>
      </c>
      <c r="E54" s="63" t="s">
        <v>31</v>
      </c>
      <c r="F54" s="24">
        <v>11</v>
      </c>
      <c r="G54" s="24">
        <v>6</v>
      </c>
      <c r="H54" s="90">
        <f t="shared" si="0"/>
        <v>1.8333333333333333</v>
      </c>
      <c r="I54" s="24">
        <v>9</v>
      </c>
      <c r="J54" s="24">
        <v>7</v>
      </c>
      <c r="K54" s="91">
        <f t="shared" si="1"/>
        <v>1.2857142857142858</v>
      </c>
    </row>
    <row r="55" spans="1:11" x14ac:dyDescent="0.3">
      <c r="A55" s="61" t="s">
        <v>122</v>
      </c>
      <c r="B55" s="75" t="s">
        <v>123</v>
      </c>
      <c r="C55" s="62" t="s">
        <v>111</v>
      </c>
      <c r="D55" s="62" t="s">
        <v>8</v>
      </c>
      <c r="E55" s="63" t="s">
        <v>9</v>
      </c>
      <c r="F55" s="24">
        <v>3</v>
      </c>
      <c r="G55" s="24">
        <v>1</v>
      </c>
      <c r="H55" s="90">
        <f t="shared" si="0"/>
        <v>3</v>
      </c>
      <c r="I55" s="24">
        <v>10</v>
      </c>
      <c r="J55" s="24">
        <v>4</v>
      </c>
      <c r="K55" s="91">
        <f t="shared" si="1"/>
        <v>2.5</v>
      </c>
    </row>
    <row r="56" spans="1:11" x14ac:dyDescent="0.3">
      <c r="A56" s="61" t="s">
        <v>124</v>
      </c>
      <c r="B56" s="75" t="s">
        <v>125</v>
      </c>
      <c r="C56" s="62" t="s">
        <v>30</v>
      </c>
      <c r="D56" s="62" t="s">
        <v>8</v>
      </c>
      <c r="E56" s="63" t="s">
        <v>19</v>
      </c>
      <c r="F56" s="24">
        <v>267</v>
      </c>
      <c r="G56" s="24">
        <v>65</v>
      </c>
      <c r="H56" s="90">
        <f t="shared" si="0"/>
        <v>4.1076923076923073</v>
      </c>
      <c r="I56" s="24">
        <v>162</v>
      </c>
      <c r="J56" s="24">
        <v>38</v>
      </c>
      <c r="K56" s="91">
        <f t="shared" si="1"/>
        <v>4.2631578947368425</v>
      </c>
    </row>
    <row r="57" spans="1:11" x14ac:dyDescent="0.3">
      <c r="A57" s="61" t="s">
        <v>126</v>
      </c>
      <c r="B57" s="75" t="s">
        <v>127</v>
      </c>
      <c r="C57" s="62" t="s">
        <v>30</v>
      </c>
      <c r="D57" s="62" t="s">
        <v>8</v>
      </c>
      <c r="E57" s="63" t="s">
        <v>19</v>
      </c>
      <c r="F57" s="24">
        <v>67</v>
      </c>
      <c r="G57" s="24">
        <v>29</v>
      </c>
      <c r="H57" s="90">
        <f t="shared" si="0"/>
        <v>2.3103448275862069</v>
      </c>
      <c r="I57" s="24">
        <v>15</v>
      </c>
      <c r="J57" s="24">
        <v>22</v>
      </c>
      <c r="K57" s="91">
        <f t="shared" si="1"/>
        <v>0.68181818181818177</v>
      </c>
    </row>
    <row r="58" spans="1:11" x14ac:dyDescent="0.3">
      <c r="A58" s="61" t="s">
        <v>128</v>
      </c>
      <c r="B58" s="75" t="s">
        <v>129</v>
      </c>
      <c r="C58" s="62" t="s">
        <v>30</v>
      </c>
      <c r="D58" s="62" t="s">
        <v>8</v>
      </c>
      <c r="E58" s="63" t="s">
        <v>31</v>
      </c>
      <c r="F58" s="24">
        <v>1</v>
      </c>
      <c r="G58" s="24">
        <v>8</v>
      </c>
      <c r="H58" s="90">
        <f t="shared" si="0"/>
        <v>0.125</v>
      </c>
      <c r="I58" s="24">
        <v>10</v>
      </c>
      <c r="J58" s="24">
        <v>2</v>
      </c>
      <c r="K58" s="91">
        <f t="shared" si="1"/>
        <v>5</v>
      </c>
    </row>
    <row r="59" spans="1:11" x14ac:dyDescent="0.3">
      <c r="A59" s="61" t="s">
        <v>130</v>
      </c>
      <c r="B59" s="75" t="s">
        <v>131</v>
      </c>
      <c r="C59" s="62" t="s">
        <v>30</v>
      </c>
      <c r="D59" s="62" t="s">
        <v>8</v>
      </c>
      <c r="E59" s="63" t="s">
        <v>46</v>
      </c>
      <c r="F59" s="24">
        <v>3</v>
      </c>
      <c r="G59" s="24">
        <v>2</v>
      </c>
      <c r="H59" s="90">
        <f t="shared" si="0"/>
        <v>1.5</v>
      </c>
      <c r="I59" s="24"/>
      <c r="J59" s="24">
        <v>2</v>
      </c>
      <c r="K59" s="91"/>
    </row>
    <row r="60" spans="1:11" x14ac:dyDescent="0.3">
      <c r="A60" s="61" t="s">
        <v>132</v>
      </c>
      <c r="B60" s="75" t="s">
        <v>133</v>
      </c>
      <c r="C60" s="62" t="s">
        <v>30</v>
      </c>
      <c r="D60" s="62" t="s">
        <v>8</v>
      </c>
      <c r="E60" s="63" t="s">
        <v>575</v>
      </c>
      <c r="F60" s="24">
        <v>6</v>
      </c>
      <c r="G60" s="24">
        <v>8</v>
      </c>
      <c r="H60" s="90">
        <f t="shared" si="0"/>
        <v>0.75</v>
      </c>
      <c r="I60" s="24">
        <v>15</v>
      </c>
      <c r="J60" s="24"/>
      <c r="K60" s="91"/>
    </row>
    <row r="61" spans="1:11" x14ac:dyDescent="0.3">
      <c r="A61" s="61" t="s">
        <v>134</v>
      </c>
      <c r="B61" s="75" t="s">
        <v>535</v>
      </c>
      <c r="C61" s="62" t="s">
        <v>30</v>
      </c>
      <c r="D61" s="62" t="s">
        <v>18</v>
      </c>
      <c r="E61" s="63" t="s">
        <v>9</v>
      </c>
      <c r="F61" s="24">
        <v>17</v>
      </c>
      <c r="G61" s="24">
        <v>2</v>
      </c>
      <c r="H61" s="90">
        <f t="shared" si="0"/>
        <v>8.5</v>
      </c>
      <c r="I61" s="24">
        <v>2</v>
      </c>
      <c r="J61" s="24">
        <v>1</v>
      </c>
      <c r="K61" s="91">
        <f t="shared" si="1"/>
        <v>2</v>
      </c>
    </row>
    <row r="62" spans="1:11" x14ac:dyDescent="0.3">
      <c r="A62" s="61" t="s">
        <v>135</v>
      </c>
      <c r="B62" s="75" t="s">
        <v>136</v>
      </c>
      <c r="C62" s="62" t="s">
        <v>30</v>
      </c>
      <c r="D62" s="62" t="s">
        <v>8</v>
      </c>
      <c r="E62" s="63" t="s">
        <v>35</v>
      </c>
      <c r="F62" s="24">
        <v>4</v>
      </c>
      <c r="G62" s="24">
        <v>4</v>
      </c>
      <c r="H62" s="90">
        <f t="shared" si="0"/>
        <v>1</v>
      </c>
      <c r="I62" s="24">
        <v>3</v>
      </c>
      <c r="J62" s="24">
        <v>3</v>
      </c>
      <c r="K62" s="91">
        <f t="shared" si="1"/>
        <v>1</v>
      </c>
    </row>
    <row r="63" spans="1:11" x14ac:dyDescent="0.3">
      <c r="A63" s="61" t="s">
        <v>137</v>
      </c>
      <c r="B63" s="75" t="s">
        <v>138</v>
      </c>
      <c r="C63" s="62" t="s">
        <v>30</v>
      </c>
      <c r="D63" s="62" t="s">
        <v>18</v>
      </c>
      <c r="E63" s="63" t="s">
        <v>53</v>
      </c>
      <c r="F63" s="24"/>
      <c r="G63" s="24">
        <v>1</v>
      </c>
      <c r="H63" s="90"/>
      <c r="I63" s="24">
        <v>2</v>
      </c>
      <c r="J63" s="24"/>
      <c r="K63" s="91"/>
    </row>
    <row r="64" spans="1:11" x14ac:dyDescent="0.3">
      <c r="A64" s="61" t="s">
        <v>139</v>
      </c>
      <c r="B64" s="75" t="s">
        <v>140</v>
      </c>
      <c r="C64" s="62" t="s">
        <v>30</v>
      </c>
      <c r="D64" s="62" t="s">
        <v>18</v>
      </c>
      <c r="E64" s="63" t="s">
        <v>27</v>
      </c>
      <c r="F64" s="24"/>
      <c r="G64" s="24"/>
      <c r="H64" s="90"/>
      <c r="I64" s="24">
        <v>2</v>
      </c>
      <c r="J64" s="24"/>
      <c r="K64" s="91"/>
    </row>
    <row r="65" spans="1:11" x14ac:dyDescent="0.3">
      <c r="A65" s="61" t="s">
        <v>141</v>
      </c>
      <c r="B65" s="75" t="s">
        <v>142</v>
      </c>
      <c r="C65" s="62" t="s">
        <v>30</v>
      </c>
      <c r="D65" s="62" t="s">
        <v>18</v>
      </c>
      <c r="E65" s="63" t="s">
        <v>38</v>
      </c>
      <c r="F65" s="24">
        <v>2</v>
      </c>
      <c r="G65" s="24"/>
      <c r="H65" s="90"/>
      <c r="I65" s="24">
        <v>2</v>
      </c>
      <c r="J65" s="24">
        <v>1</v>
      </c>
      <c r="K65" s="91">
        <f t="shared" si="1"/>
        <v>2</v>
      </c>
    </row>
    <row r="66" spans="1:11" x14ac:dyDescent="0.3">
      <c r="A66" s="61" t="s">
        <v>143</v>
      </c>
      <c r="B66" s="75" t="s">
        <v>144</v>
      </c>
      <c r="C66" s="62" t="s">
        <v>30</v>
      </c>
      <c r="D66" s="62" t="s">
        <v>18</v>
      </c>
      <c r="E66" s="63" t="s">
        <v>38</v>
      </c>
      <c r="F66" s="24">
        <v>2</v>
      </c>
      <c r="G66" s="24">
        <v>2</v>
      </c>
      <c r="H66" s="90">
        <f t="shared" si="0"/>
        <v>1</v>
      </c>
      <c r="I66" s="24">
        <v>1</v>
      </c>
      <c r="J66" s="24">
        <v>1</v>
      </c>
      <c r="K66" s="91">
        <f t="shared" si="1"/>
        <v>1</v>
      </c>
    </row>
    <row r="67" spans="1:11" x14ac:dyDescent="0.3">
      <c r="A67" s="61" t="s">
        <v>145</v>
      </c>
      <c r="B67" s="75" t="s">
        <v>146</v>
      </c>
      <c r="C67" s="62" t="s">
        <v>147</v>
      </c>
      <c r="D67" s="62" t="s">
        <v>8</v>
      </c>
      <c r="E67" s="63" t="s">
        <v>35</v>
      </c>
      <c r="F67" s="24">
        <v>34</v>
      </c>
      <c r="G67" s="24">
        <v>9</v>
      </c>
      <c r="H67" s="90">
        <f t="shared" si="0"/>
        <v>3.7777777777777777</v>
      </c>
      <c r="I67" s="24">
        <v>11</v>
      </c>
      <c r="J67" s="24">
        <v>3</v>
      </c>
      <c r="K67" s="91">
        <f t="shared" si="1"/>
        <v>3.6666666666666665</v>
      </c>
    </row>
    <row r="68" spans="1:11" x14ac:dyDescent="0.3">
      <c r="A68" s="61" t="s">
        <v>148</v>
      </c>
      <c r="B68" s="75" t="s">
        <v>149</v>
      </c>
      <c r="C68" s="62" t="s">
        <v>147</v>
      </c>
      <c r="D68" s="62" t="s">
        <v>8</v>
      </c>
      <c r="E68" s="63" t="s">
        <v>9</v>
      </c>
      <c r="F68" s="24">
        <v>48</v>
      </c>
      <c r="G68" s="24">
        <v>10</v>
      </c>
      <c r="H68" s="90">
        <f t="shared" si="0"/>
        <v>4.8</v>
      </c>
      <c r="I68" s="24">
        <v>12</v>
      </c>
      <c r="J68" s="24"/>
      <c r="K68" s="91"/>
    </row>
    <row r="69" spans="1:11" x14ac:dyDescent="0.3">
      <c r="A69" s="61" t="s">
        <v>150</v>
      </c>
      <c r="B69" s="75" t="s">
        <v>151</v>
      </c>
      <c r="C69" s="62" t="s">
        <v>147</v>
      </c>
      <c r="D69" s="62" t="s">
        <v>18</v>
      </c>
      <c r="E69" s="63" t="s">
        <v>102</v>
      </c>
      <c r="F69" s="24">
        <v>4</v>
      </c>
      <c r="G69" s="24">
        <v>2</v>
      </c>
      <c r="H69" s="90">
        <f t="shared" si="0"/>
        <v>2</v>
      </c>
      <c r="I69" s="24">
        <v>2</v>
      </c>
      <c r="J69" s="24">
        <v>1</v>
      </c>
      <c r="K69" s="91">
        <f t="shared" si="1"/>
        <v>2</v>
      </c>
    </row>
    <row r="70" spans="1:11" x14ac:dyDescent="0.3">
      <c r="A70" s="61" t="s">
        <v>152</v>
      </c>
      <c r="B70" s="75" t="s">
        <v>153</v>
      </c>
      <c r="C70" s="62" t="s">
        <v>147</v>
      </c>
      <c r="D70" s="62" t="s">
        <v>18</v>
      </c>
      <c r="E70" s="63" t="s">
        <v>31</v>
      </c>
      <c r="F70" s="24">
        <v>4</v>
      </c>
      <c r="G70" s="24"/>
      <c r="H70" s="90"/>
      <c r="I70" s="24">
        <v>2</v>
      </c>
      <c r="J70" s="24"/>
      <c r="K70" s="91"/>
    </row>
    <row r="71" spans="1:11" x14ac:dyDescent="0.3">
      <c r="A71" s="61" t="s">
        <v>154</v>
      </c>
      <c r="B71" s="75" t="s">
        <v>155</v>
      </c>
      <c r="C71" s="62" t="s">
        <v>147</v>
      </c>
      <c r="D71" s="62" t="s">
        <v>18</v>
      </c>
      <c r="E71" s="63" t="s">
        <v>31</v>
      </c>
      <c r="F71" s="24">
        <v>3</v>
      </c>
      <c r="G71" s="24">
        <v>4</v>
      </c>
      <c r="H71" s="90">
        <f t="shared" ref="H71:H133" si="2">F71/G71</f>
        <v>0.75</v>
      </c>
      <c r="I71" s="24">
        <v>5</v>
      </c>
      <c r="J71" s="24">
        <v>1</v>
      </c>
      <c r="K71" s="91">
        <f t="shared" ref="K71:K131" si="3">I71/J71</f>
        <v>5</v>
      </c>
    </row>
    <row r="72" spans="1:11" x14ac:dyDescent="0.3">
      <c r="A72" s="61" t="s">
        <v>157</v>
      </c>
      <c r="B72" s="75" t="s">
        <v>158</v>
      </c>
      <c r="C72" s="62" t="s">
        <v>147</v>
      </c>
      <c r="D72" s="62" t="s">
        <v>18</v>
      </c>
      <c r="E72" s="63" t="s">
        <v>156</v>
      </c>
      <c r="F72" s="24">
        <v>4</v>
      </c>
      <c r="G72" s="24"/>
      <c r="H72" s="90"/>
      <c r="I72" s="24">
        <v>6</v>
      </c>
      <c r="J72" s="24">
        <v>4</v>
      </c>
      <c r="K72" s="91">
        <f t="shared" si="3"/>
        <v>1.5</v>
      </c>
    </row>
    <row r="73" spans="1:11" x14ac:dyDescent="0.3">
      <c r="A73" s="61" t="s">
        <v>159</v>
      </c>
      <c r="B73" s="75" t="s">
        <v>160</v>
      </c>
      <c r="C73" s="62" t="s">
        <v>111</v>
      </c>
      <c r="D73" s="62" t="s">
        <v>8</v>
      </c>
      <c r="E73" s="63" t="s">
        <v>22</v>
      </c>
      <c r="F73" s="24">
        <v>6</v>
      </c>
      <c r="G73" s="24">
        <v>8</v>
      </c>
      <c r="H73" s="90">
        <f t="shared" si="2"/>
        <v>0.75</v>
      </c>
      <c r="I73" s="24">
        <v>8</v>
      </c>
      <c r="J73" s="24">
        <v>3</v>
      </c>
      <c r="K73" s="91">
        <f t="shared" si="3"/>
        <v>2.6666666666666665</v>
      </c>
    </row>
    <row r="74" spans="1:11" x14ac:dyDescent="0.3">
      <c r="A74" s="61" t="s">
        <v>161</v>
      </c>
      <c r="B74" s="75" t="s">
        <v>162</v>
      </c>
      <c r="C74" s="62" t="s">
        <v>163</v>
      </c>
      <c r="D74" s="62" t="s">
        <v>8</v>
      </c>
      <c r="E74" s="63" t="s">
        <v>19</v>
      </c>
      <c r="F74" s="24">
        <v>14</v>
      </c>
      <c r="G74" s="24">
        <v>8</v>
      </c>
      <c r="H74" s="90">
        <f t="shared" si="2"/>
        <v>1.75</v>
      </c>
      <c r="I74" s="24">
        <v>16</v>
      </c>
      <c r="J74" s="24">
        <v>5</v>
      </c>
      <c r="K74" s="91">
        <f t="shared" si="3"/>
        <v>3.2</v>
      </c>
    </row>
    <row r="75" spans="1:11" x14ac:dyDescent="0.3">
      <c r="A75" s="61" t="s">
        <v>164</v>
      </c>
      <c r="B75" s="75" t="s">
        <v>165</v>
      </c>
      <c r="C75" s="62" t="s">
        <v>163</v>
      </c>
      <c r="D75" s="62" t="s">
        <v>8</v>
      </c>
      <c r="E75" s="63" t="s">
        <v>166</v>
      </c>
      <c r="F75" s="24">
        <v>3</v>
      </c>
      <c r="G75" s="24">
        <v>2</v>
      </c>
      <c r="H75" s="90">
        <f t="shared" si="2"/>
        <v>1.5</v>
      </c>
      <c r="I75" s="24">
        <v>8</v>
      </c>
      <c r="J75" s="24">
        <v>2</v>
      </c>
      <c r="K75" s="91">
        <f t="shared" si="3"/>
        <v>4</v>
      </c>
    </row>
    <row r="76" spans="1:11" x14ac:dyDescent="0.3">
      <c r="A76" s="61" t="s">
        <v>167</v>
      </c>
      <c r="B76" s="75" t="s">
        <v>168</v>
      </c>
      <c r="C76" s="62" t="s">
        <v>169</v>
      </c>
      <c r="D76" s="62" t="s">
        <v>8</v>
      </c>
      <c r="E76" s="63" t="s">
        <v>19</v>
      </c>
      <c r="F76" s="24">
        <v>159</v>
      </c>
      <c r="G76" s="24">
        <v>167</v>
      </c>
      <c r="H76" s="90">
        <f t="shared" si="2"/>
        <v>0.95209580838323349</v>
      </c>
      <c r="I76" s="24">
        <v>92</v>
      </c>
      <c r="J76" s="24">
        <v>84</v>
      </c>
      <c r="K76" s="91">
        <f t="shared" si="3"/>
        <v>1.0952380952380953</v>
      </c>
    </row>
    <row r="77" spans="1:11" x14ac:dyDescent="0.3">
      <c r="A77" s="61" t="s">
        <v>170</v>
      </c>
      <c r="B77" s="75" t="s">
        <v>171</v>
      </c>
      <c r="C77" s="62" t="s">
        <v>169</v>
      </c>
      <c r="D77" s="62" t="s">
        <v>8</v>
      </c>
      <c r="E77" s="63" t="s">
        <v>19</v>
      </c>
      <c r="F77" s="24">
        <v>85</v>
      </c>
      <c r="G77" s="24">
        <v>43</v>
      </c>
      <c r="H77" s="90">
        <f t="shared" si="2"/>
        <v>1.9767441860465116</v>
      </c>
      <c r="I77" s="24">
        <v>39</v>
      </c>
      <c r="J77" s="24">
        <v>16</v>
      </c>
      <c r="K77" s="91">
        <f t="shared" si="3"/>
        <v>2.4375</v>
      </c>
    </row>
    <row r="78" spans="1:11" x14ac:dyDescent="0.3">
      <c r="A78" s="61" t="s">
        <v>172</v>
      </c>
      <c r="B78" s="75" t="s">
        <v>173</v>
      </c>
      <c r="C78" s="62" t="s">
        <v>169</v>
      </c>
      <c r="D78" s="62" t="s">
        <v>8</v>
      </c>
      <c r="E78" s="63" t="s">
        <v>19</v>
      </c>
      <c r="F78" s="24">
        <v>22</v>
      </c>
      <c r="G78" s="24">
        <v>27</v>
      </c>
      <c r="H78" s="90">
        <f t="shared" si="2"/>
        <v>0.81481481481481477</v>
      </c>
      <c r="I78" s="24">
        <v>11</v>
      </c>
      <c r="J78" s="24">
        <v>12</v>
      </c>
      <c r="K78" s="91">
        <f t="shared" si="3"/>
        <v>0.91666666666666663</v>
      </c>
    </row>
    <row r="79" spans="1:11" x14ac:dyDescent="0.3">
      <c r="A79" s="61" t="s">
        <v>174</v>
      </c>
      <c r="B79" s="75" t="s">
        <v>175</v>
      </c>
      <c r="C79" s="62" t="s">
        <v>169</v>
      </c>
      <c r="D79" s="62" t="s">
        <v>8</v>
      </c>
      <c r="E79" s="63" t="s">
        <v>19</v>
      </c>
      <c r="F79" s="24">
        <v>47</v>
      </c>
      <c r="G79" s="24">
        <v>34</v>
      </c>
      <c r="H79" s="90">
        <f t="shared" si="2"/>
        <v>1.3823529411764706</v>
      </c>
      <c r="I79" s="24">
        <v>17</v>
      </c>
      <c r="J79" s="24">
        <v>29</v>
      </c>
      <c r="K79" s="91">
        <f t="shared" si="3"/>
        <v>0.58620689655172409</v>
      </c>
    </row>
    <row r="80" spans="1:11" x14ac:dyDescent="0.3">
      <c r="A80" s="61" t="s">
        <v>176</v>
      </c>
      <c r="B80" s="75" t="s">
        <v>177</v>
      </c>
      <c r="C80" s="62" t="s">
        <v>169</v>
      </c>
      <c r="D80" s="62" t="s">
        <v>8</v>
      </c>
      <c r="E80" s="63" t="s">
        <v>19</v>
      </c>
      <c r="F80" s="24">
        <v>91</v>
      </c>
      <c r="G80" s="24">
        <v>61</v>
      </c>
      <c r="H80" s="90">
        <f t="shared" si="2"/>
        <v>1.4918032786885247</v>
      </c>
      <c r="I80" s="24">
        <v>26</v>
      </c>
      <c r="J80" s="24">
        <v>52</v>
      </c>
      <c r="K80" s="91">
        <f t="shared" si="3"/>
        <v>0.5</v>
      </c>
    </row>
    <row r="81" spans="1:11" ht="28.8" x14ac:dyDescent="0.3">
      <c r="A81" s="61" t="s">
        <v>178</v>
      </c>
      <c r="B81" s="75" t="s">
        <v>179</v>
      </c>
      <c r="C81" s="62" t="s">
        <v>169</v>
      </c>
      <c r="D81" s="62" t="s">
        <v>8</v>
      </c>
      <c r="E81" s="64" t="s">
        <v>579</v>
      </c>
      <c r="F81" s="24">
        <v>25</v>
      </c>
      <c r="G81" s="24">
        <v>39</v>
      </c>
      <c r="H81" s="90">
        <f t="shared" si="2"/>
        <v>0.64102564102564108</v>
      </c>
      <c r="I81" s="24">
        <v>5</v>
      </c>
      <c r="J81" s="24">
        <v>16</v>
      </c>
      <c r="K81" s="91">
        <f t="shared" si="3"/>
        <v>0.3125</v>
      </c>
    </row>
    <row r="82" spans="1:11" x14ac:dyDescent="0.3">
      <c r="A82" s="61" t="s">
        <v>180</v>
      </c>
      <c r="B82" s="75" t="s">
        <v>181</v>
      </c>
      <c r="C82" s="62" t="s">
        <v>169</v>
      </c>
      <c r="D82" s="62" t="s">
        <v>18</v>
      </c>
      <c r="E82" s="63" t="s">
        <v>108</v>
      </c>
      <c r="F82" s="24">
        <v>10</v>
      </c>
      <c r="G82" s="24">
        <v>9</v>
      </c>
      <c r="H82" s="90">
        <f t="shared" si="2"/>
        <v>1.1111111111111112</v>
      </c>
      <c r="I82" s="24">
        <v>8</v>
      </c>
      <c r="J82" s="24">
        <v>6</v>
      </c>
      <c r="K82" s="91">
        <f t="shared" si="3"/>
        <v>1.3333333333333333</v>
      </c>
    </row>
    <row r="83" spans="1:11" ht="16.5" customHeight="1" x14ac:dyDescent="0.3">
      <c r="A83" s="61" t="s">
        <v>182</v>
      </c>
      <c r="B83" s="75" t="s">
        <v>183</v>
      </c>
      <c r="C83" s="62" t="s">
        <v>169</v>
      </c>
      <c r="D83" s="62" t="s">
        <v>8</v>
      </c>
      <c r="E83" s="63" t="s">
        <v>19</v>
      </c>
      <c r="F83" s="24">
        <v>12</v>
      </c>
      <c r="G83" s="24">
        <v>28</v>
      </c>
      <c r="H83" s="90">
        <f t="shared" si="2"/>
        <v>0.42857142857142855</v>
      </c>
      <c r="I83" s="24">
        <v>5</v>
      </c>
      <c r="J83" s="24">
        <v>1</v>
      </c>
      <c r="K83" s="91">
        <f t="shared" si="3"/>
        <v>5</v>
      </c>
    </row>
    <row r="84" spans="1:11" x14ac:dyDescent="0.3">
      <c r="A84" s="61" t="s">
        <v>184</v>
      </c>
      <c r="B84" s="75" t="s">
        <v>185</v>
      </c>
      <c r="C84" s="62" t="s">
        <v>169</v>
      </c>
      <c r="D84" s="62" t="s">
        <v>8</v>
      </c>
      <c r="E84" s="63" t="s">
        <v>19</v>
      </c>
      <c r="F84" s="24">
        <v>4</v>
      </c>
      <c r="G84" s="24">
        <v>2</v>
      </c>
      <c r="H84" s="90">
        <f t="shared" si="2"/>
        <v>2</v>
      </c>
      <c r="I84" s="24">
        <v>2</v>
      </c>
      <c r="J84" s="24">
        <v>2</v>
      </c>
      <c r="K84" s="91">
        <f t="shared" si="3"/>
        <v>1</v>
      </c>
    </row>
    <row r="85" spans="1:11" x14ac:dyDescent="0.3">
      <c r="A85" s="61" t="s">
        <v>186</v>
      </c>
      <c r="B85" s="75" t="s">
        <v>536</v>
      </c>
      <c r="C85" s="62" t="s">
        <v>169</v>
      </c>
      <c r="D85" s="62" t="s">
        <v>8</v>
      </c>
      <c r="E85" s="63" t="s">
        <v>13</v>
      </c>
      <c r="F85" s="24">
        <v>1</v>
      </c>
      <c r="G85" s="24"/>
      <c r="H85" s="90"/>
      <c r="I85" s="24"/>
      <c r="J85" s="24">
        <v>3</v>
      </c>
      <c r="K85" s="91"/>
    </row>
    <row r="86" spans="1:11" x14ac:dyDescent="0.3">
      <c r="A86" s="61" t="s">
        <v>187</v>
      </c>
      <c r="B86" s="75" t="s">
        <v>188</v>
      </c>
      <c r="C86" s="62" t="s">
        <v>169</v>
      </c>
      <c r="D86" s="62" t="s">
        <v>8</v>
      </c>
      <c r="E86" s="63" t="s">
        <v>46</v>
      </c>
      <c r="F86" s="24">
        <v>7</v>
      </c>
      <c r="G86" s="24">
        <v>7</v>
      </c>
      <c r="H86" s="90">
        <f t="shared" si="2"/>
        <v>1</v>
      </c>
      <c r="I86" s="24">
        <v>20</v>
      </c>
      <c r="J86" s="24">
        <v>10</v>
      </c>
      <c r="K86" s="91">
        <f t="shared" si="3"/>
        <v>2</v>
      </c>
    </row>
    <row r="87" spans="1:11" x14ac:dyDescent="0.3">
      <c r="A87" s="61" t="s">
        <v>189</v>
      </c>
      <c r="B87" s="75" t="s">
        <v>190</v>
      </c>
      <c r="C87" s="62" t="s">
        <v>169</v>
      </c>
      <c r="D87" s="62" t="s">
        <v>18</v>
      </c>
      <c r="E87" s="63" t="s">
        <v>53</v>
      </c>
      <c r="F87" s="24">
        <v>2</v>
      </c>
      <c r="G87" s="24"/>
      <c r="H87" s="90"/>
      <c r="I87" s="24">
        <v>3</v>
      </c>
      <c r="J87" s="24"/>
      <c r="K87" s="91"/>
    </row>
    <row r="88" spans="1:11" x14ac:dyDescent="0.3">
      <c r="A88" s="61" t="s">
        <v>191</v>
      </c>
      <c r="B88" s="75" t="s">
        <v>192</v>
      </c>
      <c r="C88" s="62" t="s">
        <v>169</v>
      </c>
      <c r="D88" s="62" t="s">
        <v>18</v>
      </c>
      <c r="E88" s="63" t="s">
        <v>35</v>
      </c>
      <c r="F88" s="24">
        <v>15</v>
      </c>
      <c r="G88" s="24">
        <v>2</v>
      </c>
      <c r="H88" s="90">
        <f t="shared" si="2"/>
        <v>7.5</v>
      </c>
      <c r="I88" s="24">
        <v>14</v>
      </c>
      <c r="J88" s="24">
        <v>8</v>
      </c>
      <c r="K88" s="91">
        <f t="shared" si="3"/>
        <v>1.75</v>
      </c>
    </row>
    <row r="89" spans="1:11" x14ac:dyDescent="0.3">
      <c r="A89" s="61" t="s">
        <v>572</v>
      </c>
      <c r="B89" s="75" t="s">
        <v>573</v>
      </c>
      <c r="C89" s="62" t="s">
        <v>169</v>
      </c>
      <c r="D89" s="62" t="s">
        <v>18</v>
      </c>
      <c r="E89" s="63" t="s">
        <v>35</v>
      </c>
      <c r="F89" s="24">
        <v>1</v>
      </c>
      <c r="G89" s="24"/>
      <c r="H89" s="90"/>
      <c r="I89" s="24"/>
      <c r="J89" s="24"/>
      <c r="K89" s="91"/>
    </row>
    <row r="90" spans="1:11" x14ac:dyDescent="0.3">
      <c r="A90" s="61" t="s">
        <v>193</v>
      </c>
      <c r="B90" s="75" t="s">
        <v>194</v>
      </c>
      <c r="C90" s="62" t="s">
        <v>169</v>
      </c>
      <c r="D90" s="62" t="s">
        <v>18</v>
      </c>
      <c r="E90" s="63" t="s">
        <v>9</v>
      </c>
      <c r="F90" s="24">
        <v>15</v>
      </c>
      <c r="G90" s="24">
        <v>8</v>
      </c>
      <c r="H90" s="90">
        <f t="shared" si="2"/>
        <v>1.875</v>
      </c>
      <c r="I90" s="24">
        <v>21</v>
      </c>
      <c r="J90" s="24">
        <v>4</v>
      </c>
      <c r="K90" s="91">
        <f t="shared" si="3"/>
        <v>5.25</v>
      </c>
    </row>
    <row r="91" spans="1:11" x14ac:dyDescent="0.3">
      <c r="A91" s="61" t="s">
        <v>195</v>
      </c>
      <c r="B91" s="75" t="s">
        <v>196</v>
      </c>
      <c r="C91" s="62" t="s">
        <v>169</v>
      </c>
      <c r="D91" s="62" t="s">
        <v>18</v>
      </c>
      <c r="E91" s="63" t="s">
        <v>9</v>
      </c>
      <c r="F91" s="24">
        <v>4</v>
      </c>
      <c r="G91" s="24"/>
      <c r="H91" s="90"/>
      <c r="I91" s="24">
        <v>3</v>
      </c>
      <c r="J91" s="24">
        <v>1</v>
      </c>
      <c r="K91" s="91">
        <f t="shared" si="3"/>
        <v>3</v>
      </c>
    </row>
    <row r="92" spans="1:11" x14ac:dyDescent="0.3">
      <c r="A92" s="61" t="s">
        <v>197</v>
      </c>
      <c r="B92" s="75" t="s">
        <v>593</v>
      </c>
      <c r="C92" s="62" t="s">
        <v>169</v>
      </c>
      <c r="D92" s="62" t="s">
        <v>8</v>
      </c>
      <c r="E92" s="63" t="s">
        <v>27</v>
      </c>
      <c r="F92" s="24"/>
      <c r="G92" s="24"/>
      <c r="H92" s="90"/>
      <c r="I92" s="24">
        <v>5</v>
      </c>
      <c r="J92" s="24"/>
      <c r="K92" s="91"/>
    </row>
    <row r="93" spans="1:11" x14ac:dyDescent="0.3">
      <c r="A93" s="61" t="s">
        <v>198</v>
      </c>
      <c r="B93" s="75" t="s">
        <v>199</v>
      </c>
      <c r="C93" s="62" t="s">
        <v>169</v>
      </c>
      <c r="D93" s="62" t="s">
        <v>18</v>
      </c>
      <c r="E93" s="63" t="s">
        <v>38</v>
      </c>
      <c r="F93" s="24">
        <v>13</v>
      </c>
      <c r="G93" s="24">
        <v>7</v>
      </c>
      <c r="H93" s="90">
        <f t="shared" si="2"/>
        <v>1.8571428571428572</v>
      </c>
      <c r="I93" s="24">
        <v>8</v>
      </c>
      <c r="J93" s="24">
        <v>8</v>
      </c>
      <c r="K93" s="91">
        <f t="shared" si="3"/>
        <v>1</v>
      </c>
    </row>
    <row r="94" spans="1:11" x14ac:dyDescent="0.3">
      <c r="A94" s="61" t="s">
        <v>200</v>
      </c>
      <c r="B94" s="75" t="s">
        <v>594</v>
      </c>
      <c r="C94" s="62" t="s">
        <v>169</v>
      </c>
      <c r="D94" s="62" t="s">
        <v>8</v>
      </c>
      <c r="E94" s="63" t="s">
        <v>166</v>
      </c>
      <c r="F94" s="24"/>
      <c r="G94" s="24"/>
      <c r="H94" s="90"/>
      <c r="I94" s="24">
        <v>15</v>
      </c>
      <c r="J94" s="24"/>
      <c r="K94" s="91"/>
    </row>
    <row r="95" spans="1:11" ht="15.75" customHeight="1" x14ac:dyDescent="0.3">
      <c r="A95" s="76" t="s">
        <v>595</v>
      </c>
      <c r="B95" s="77" t="s">
        <v>596</v>
      </c>
      <c r="C95" s="65" t="s">
        <v>169</v>
      </c>
      <c r="D95" s="65" t="s">
        <v>8</v>
      </c>
      <c r="E95" s="66" t="s">
        <v>166</v>
      </c>
      <c r="F95" s="24"/>
      <c r="G95" s="24"/>
      <c r="H95" s="90"/>
      <c r="I95" s="24"/>
      <c r="J95" s="24">
        <v>1</v>
      </c>
      <c r="K95" s="91"/>
    </row>
    <row r="96" spans="1:11" x14ac:dyDescent="0.3">
      <c r="A96" s="61" t="s">
        <v>201</v>
      </c>
      <c r="B96" s="75" t="s">
        <v>202</v>
      </c>
      <c r="C96" s="62" t="s">
        <v>117</v>
      </c>
      <c r="D96" s="62" t="s">
        <v>8</v>
      </c>
      <c r="E96" s="63" t="s">
        <v>31</v>
      </c>
      <c r="F96" s="24">
        <v>10</v>
      </c>
      <c r="G96" s="24">
        <v>6</v>
      </c>
      <c r="H96" s="90">
        <f t="shared" si="2"/>
        <v>1.6666666666666667</v>
      </c>
      <c r="I96" s="24">
        <v>15</v>
      </c>
      <c r="J96" s="24">
        <v>3</v>
      </c>
      <c r="K96" s="91">
        <f t="shared" si="3"/>
        <v>5</v>
      </c>
    </row>
    <row r="97" spans="1:11" x14ac:dyDescent="0.3">
      <c r="A97" s="61" t="s">
        <v>203</v>
      </c>
      <c r="B97" s="75" t="s">
        <v>204</v>
      </c>
      <c r="C97" s="62" t="s">
        <v>74</v>
      </c>
      <c r="D97" s="62" t="s">
        <v>18</v>
      </c>
      <c r="E97" s="63" t="s">
        <v>35</v>
      </c>
      <c r="F97" s="24">
        <v>10</v>
      </c>
      <c r="G97" s="24">
        <v>2</v>
      </c>
      <c r="H97" s="90">
        <f t="shared" si="2"/>
        <v>5</v>
      </c>
      <c r="I97" s="24">
        <v>59</v>
      </c>
      <c r="J97" s="24">
        <v>1</v>
      </c>
      <c r="K97" s="91">
        <f t="shared" si="3"/>
        <v>59</v>
      </c>
    </row>
    <row r="98" spans="1:11" x14ac:dyDescent="0.3">
      <c r="A98" s="61" t="s">
        <v>205</v>
      </c>
      <c r="B98" s="75" t="s">
        <v>206</v>
      </c>
      <c r="C98" s="62" t="s">
        <v>107</v>
      </c>
      <c r="D98" s="62" t="s">
        <v>8</v>
      </c>
      <c r="E98" s="63" t="s">
        <v>46</v>
      </c>
      <c r="F98" s="24">
        <v>1</v>
      </c>
      <c r="G98" s="24">
        <v>1</v>
      </c>
      <c r="H98" s="90">
        <f t="shared" si="2"/>
        <v>1</v>
      </c>
      <c r="I98" s="24">
        <v>6</v>
      </c>
      <c r="J98" s="24">
        <v>3</v>
      </c>
      <c r="K98" s="91">
        <f t="shared" si="3"/>
        <v>2</v>
      </c>
    </row>
    <row r="99" spans="1:11" x14ac:dyDescent="0.3">
      <c r="A99" s="61" t="s">
        <v>207</v>
      </c>
      <c r="B99" s="75" t="s">
        <v>208</v>
      </c>
      <c r="C99" s="62" t="s">
        <v>111</v>
      </c>
      <c r="D99" s="62" t="s">
        <v>8</v>
      </c>
      <c r="E99" s="63" t="s">
        <v>35</v>
      </c>
      <c r="F99" s="24">
        <v>5</v>
      </c>
      <c r="G99" s="24">
        <v>1</v>
      </c>
      <c r="H99" s="90">
        <f t="shared" si="2"/>
        <v>5</v>
      </c>
      <c r="I99" s="24">
        <v>10</v>
      </c>
      <c r="J99" s="24">
        <v>1</v>
      </c>
      <c r="K99" s="91">
        <f t="shared" si="3"/>
        <v>10</v>
      </c>
    </row>
    <row r="100" spans="1:11" x14ac:dyDescent="0.3">
      <c r="A100" s="61" t="s">
        <v>553</v>
      </c>
      <c r="B100" s="75" t="s">
        <v>558</v>
      </c>
      <c r="C100" s="62" t="s">
        <v>111</v>
      </c>
      <c r="D100" s="62" t="s">
        <v>18</v>
      </c>
      <c r="E100" s="63" t="s">
        <v>108</v>
      </c>
      <c r="F100" s="24">
        <v>3</v>
      </c>
      <c r="G100" s="24"/>
      <c r="H100" s="90"/>
      <c r="I100" s="24"/>
      <c r="J100" s="24"/>
      <c r="K100" s="91"/>
    </row>
    <row r="101" spans="1:11" x14ac:dyDescent="0.3">
      <c r="A101" s="61" t="s">
        <v>209</v>
      </c>
      <c r="B101" s="75" t="s">
        <v>210</v>
      </c>
      <c r="C101" s="62" t="s">
        <v>211</v>
      </c>
      <c r="D101" s="62" t="s">
        <v>8</v>
      </c>
      <c r="E101" s="63" t="s">
        <v>19</v>
      </c>
      <c r="F101" s="24">
        <v>282</v>
      </c>
      <c r="G101" s="24">
        <v>93</v>
      </c>
      <c r="H101" s="90">
        <f t="shared" si="2"/>
        <v>3.032258064516129</v>
      </c>
      <c r="I101" s="24">
        <v>54</v>
      </c>
      <c r="J101" s="24">
        <v>27</v>
      </c>
      <c r="K101" s="91">
        <f t="shared" si="3"/>
        <v>2</v>
      </c>
    </row>
    <row r="102" spans="1:11" x14ac:dyDescent="0.3">
      <c r="A102" s="61" t="s">
        <v>212</v>
      </c>
      <c r="B102" s="75" t="s">
        <v>213</v>
      </c>
      <c r="C102" s="62" t="s">
        <v>211</v>
      </c>
      <c r="D102" s="62" t="s">
        <v>8</v>
      </c>
      <c r="E102" s="63" t="s">
        <v>19</v>
      </c>
      <c r="F102" s="24">
        <v>15</v>
      </c>
      <c r="G102" s="24">
        <v>23</v>
      </c>
      <c r="H102" s="90">
        <f t="shared" si="2"/>
        <v>0.65217391304347827</v>
      </c>
      <c r="I102" s="24">
        <v>11</v>
      </c>
      <c r="J102" s="24">
        <v>6</v>
      </c>
      <c r="K102" s="91">
        <f t="shared" si="3"/>
        <v>1.8333333333333333</v>
      </c>
    </row>
    <row r="103" spans="1:11" x14ac:dyDescent="0.3">
      <c r="A103" s="61" t="s">
        <v>214</v>
      </c>
      <c r="B103" s="75" t="s">
        <v>215</v>
      </c>
      <c r="C103" s="62" t="s">
        <v>211</v>
      </c>
      <c r="D103" s="62" t="s">
        <v>8</v>
      </c>
      <c r="E103" s="63" t="s">
        <v>575</v>
      </c>
      <c r="F103" s="24"/>
      <c r="G103" s="24">
        <v>2</v>
      </c>
      <c r="H103" s="90"/>
      <c r="I103" s="24">
        <v>28</v>
      </c>
      <c r="J103" s="24">
        <v>2</v>
      </c>
      <c r="K103" s="91">
        <f t="shared" si="3"/>
        <v>14</v>
      </c>
    </row>
    <row r="104" spans="1:11" x14ac:dyDescent="0.3">
      <c r="A104" s="61" t="s">
        <v>216</v>
      </c>
      <c r="B104" s="75" t="s">
        <v>217</v>
      </c>
      <c r="C104" s="62" t="s">
        <v>211</v>
      </c>
      <c r="D104" s="62" t="s">
        <v>8</v>
      </c>
      <c r="E104" s="63" t="s">
        <v>575</v>
      </c>
      <c r="F104" s="24">
        <v>5</v>
      </c>
      <c r="G104" s="24">
        <v>14</v>
      </c>
      <c r="H104" s="90">
        <f t="shared" si="2"/>
        <v>0.35714285714285715</v>
      </c>
      <c r="I104" s="24">
        <v>1</v>
      </c>
      <c r="J104" s="24"/>
      <c r="K104" s="91"/>
    </row>
    <row r="105" spans="1:11" x14ac:dyDescent="0.3">
      <c r="A105" s="61" t="s">
        <v>218</v>
      </c>
      <c r="B105" s="75" t="s">
        <v>219</v>
      </c>
      <c r="C105" s="62" t="s">
        <v>211</v>
      </c>
      <c r="D105" s="62" t="s">
        <v>8</v>
      </c>
      <c r="E105" s="63" t="s">
        <v>53</v>
      </c>
      <c r="F105" s="24">
        <v>8</v>
      </c>
      <c r="G105" s="24">
        <v>5</v>
      </c>
      <c r="H105" s="90">
        <f t="shared" si="2"/>
        <v>1.6</v>
      </c>
      <c r="I105" s="24">
        <v>10</v>
      </c>
      <c r="J105" s="24">
        <v>1</v>
      </c>
      <c r="K105" s="91">
        <f t="shared" si="3"/>
        <v>10</v>
      </c>
    </row>
    <row r="106" spans="1:11" x14ac:dyDescent="0.3">
      <c r="A106" s="61" t="s">
        <v>220</v>
      </c>
      <c r="B106" s="75" t="s">
        <v>221</v>
      </c>
      <c r="C106" s="62" t="s">
        <v>211</v>
      </c>
      <c r="D106" s="62" t="s">
        <v>18</v>
      </c>
      <c r="E106" s="63" t="s">
        <v>575</v>
      </c>
      <c r="F106" s="24">
        <v>9</v>
      </c>
      <c r="G106" s="24">
        <v>1</v>
      </c>
      <c r="H106" s="90">
        <f t="shared" si="2"/>
        <v>9</v>
      </c>
      <c r="I106" s="24">
        <v>23</v>
      </c>
      <c r="J106" s="24"/>
      <c r="K106" s="91"/>
    </row>
    <row r="107" spans="1:11" x14ac:dyDescent="0.3">
      <c r="A107" s="61" t="s">
        <v>222</v>
      </c>
      <c r="B107" s="75" t="s">
        <v>597</v>
      </c>
      <c r="C107" s="62" t="s">
        <v>211</v>
      </c>
      <c r="D107" s="62" t="s">
        <v>18</v>
      </c>
      <c r="E107" s="63" t="s">
        <v>22</v>
      </c>
      <c r="F107" s="24">
        <v>10</v>
      </c>
      <c r="G107" s="24">
        <v>12</v>
      </c>
      <c r="H107" s="90">
        <f t="shared" si="2"/>
        <v>0.83333333333333337</v>
      </c>
      <c r="I107" s="24">
        <v>33</v>
      </c>
      <c r="J107" s="24">
        <v>3</v>
      </c>
      <c r="K107" s="91">
        <f t="shared" si="3"/>
        <v>11</v>
      </c>
    </row>
    <row r="108" spans="1:11" x14ac:dyDescent="0.3">
      <c r="A108" s="76" t="s">
        <v>223</v>
      </c>
      <c r="B108" s="75" t="s">
        <v>224</v>
      </c>
      <c r="C108" s="62" t="s">
        <v>211</v>
      </c>
      <c r="D108" s="62" t="s">
        <v>18</v>
      </c>
      <c r="E108" s="67" t="s">
        <v>225</v>
      </c>
      <c r="F108" s="24"/>
      <c r="G108" s="24">
        <v>1</v>
      </c>
      <c r="H108" s="90"/>
      <c r="I108" s="24"/>
      <c r="J108" s="24"/>
      <c r="K108" s="91"/>
    </row>
    <row r="109" spans="1:11" x14ac:dyDescent="0.3">
      <c r="A109" s="76" t="s">
        <v>598</v>
      </c>
      <c r="B109" s="77" t="s">
        <v>599</v>
      </c>
      <c r="C109" s="65" t="s">
        <v>211</v>
      </c>
      <c r="D109" s="65" t="s">
        <v>18</v>
      </c>
      <c r="E109" s="66" t="s">
        <v>225</v>
      </c>
      <c r="F109" s="24"/>
      <c r="G109" s="24">
        <v>2</v>
      </c>
      <c r="H109" s="90"/>
      <c r="I109" s="24"/>
      <c r="J109" s="24"/>
      <c r="K109" s="91"/>
    </row>
    <row r="110" spans="1:11" x14ac:dyDescent="0.3">
      <c r="A110" s="61" t="s">
        <v>226</v>
      </c>
      <c r="B110" s="75" t="s">
        <v>227</v>
      </c>
      <c r="C110" s="62" t="s">
        <v>12</v>
      </c>
      <c r="D110" s="62" t="s">
        <v>8</v>
      </c>
      <c r="E110" s="63" t="s">
        <v>102</v>
      </c>
      <c r="F110" s="24">
        <v>6</v>
      </c>
      <c r="G110" s="24">
        <v>7</v>
      </c>
      <c r="H110" s="90">
        <f t="shared" si="2"/>
        <v>0.8571428571428571</v>
      </c>
      <c r="I110" s="24">
        <v>12</v>
      </c>
      <c r="J110" s="24">
        <v>5</v>
      </c>
      <c r="K110" s="91">
        <f t="shared" si="3"/>
        <v>2.4</v>
      </c>
    </row>
    <row r="111" spans="1:11" x14ac:dyDescent="0.3">
      <c r="A111" s="61" t="s">
        <v>554</v>
      </c>
      <c r="B111" s="75" t="s">
        <v>559</v>
      </c>
      <c r="C111" s="62" t="s">
        <v>12</v>
      </c>
      <c r="D111" s="62" t="s">
        <v>18</v>
      </c>
      <c r="E111" s="63" t="s">
        <v>225</v>
      </c>
      <c r="F111" s="24">
        <v>3</v>
      </c>
      <c r="G111" s="24">
        <v>2</v>
      </c>
      <c r="H111" s="90">
        <f t="shared" si="2"/>
        <v>1.5</v>
      </c>
      <c r="I111" s="24">
        <v>7</v>
      </c>
      <c r="J111" s="24">
        <v>1</v>
      </c>
      <c r="K111" s="91">
        <f t="shared" si="3"/>
        <v>7</v>
      </c>
    </row>
    <row r="112" spans="1:11" x14ac:dyDescent="0.3">
      <c r="A112" s="61" t="s">
        <v>580</v>
      </c>
      <c r="B112" s="75" t="s">
        <v>581</v>
      </c>
      <c r="C112" s="62" t="s">
        <v>12</v>
      </c>
      <c r="D112" s="62" t="s">
        <v>18</v>
      </c>
      <c r="E112" s="63" t="s">
        <v>94</v>
      </c>
      <c r="F112" s="24"/>
      <c r="G112" s="24">
        <v>1</v>
      </c>
      <c r="H112" s="90"/>
      <c r="I112" s="24">
        <v>16</v>
      </c>
      <c r="J112" s="24"/>
      <c r="K112" s="91"/>
    </row>
    <row r="113" spans="1:11" x14ac:dyDescent="0.3">
      <c r="A113" s="61" t="s">
        <v>228</v>
      </c>
      <c r="B113" s="75" t="s">
        <v>229</v>
      </c>
      <c r="C113" s="62" t="s">
        <v>107</v>
      </c>
      <c r="D113" s="62" t="s">
        <v>18</v>
      </c>
      <c r="E113" s="63" t="s">
        <v>575</v>
      </c>
      <c r="F113" s="24">
        <v>1</v>
      </c>
      <c r="G113" s="24">
        <v>1</v>
      </c>
      <c r="H113" s="90">
        <f t="shared" si="2"/>
        <v>1</v>
      </c>
      <c r="I113" s="24">
        <v>1</v>
      </c>
      <c r="J113" s="24">
        <v>1</v>
      </c>
      <c r="K113" s="91">
        <f t="shared" si="3"/>
        <v>1</v>
      </c>
    </row>
    <row r="114" spans="1:11" x14ac:dyDescent="0.3">
      <c r="A114" s="61" t="s">
        <v>230</v>
      </c>
      <c r="B114" s="75" t="s">
        <v>231</v>
      </c>
      <c r="C114" s="62" t="s">
        <v>7</v>
      </c>
      <c r="D114" s="62" t="s">
        <v>8</v>
      </c>
      <c r="E114" s="63" t="s">
        <v>19</v>
      </c>
      <c r="F114" s="24">
        <v>39</v>
      </c>
      <c r="G114" s="24">
        <v>33</v>
      </c>
      <c r="H114" s="90">
        <f t="shared" si="2"/>
        <v>1.1818181818181819</v>
      </c>
      <c r="I114" s="24">
        <v>10</v>
      </c>
      <c r="J114" s="24">
        <v>8</v>
      </c>
      <c r="K114" s="91">
        <f t="shared" si="3"/>
        <v>1.25</v>
      </c>
    </row>
    <row r="115" spans="1:11" x14ac:dyDescent="0.3">
      <c r="A115" s="61" t="s">
        <v>232</v>
      </c>
      <c r="B115" s="75" t="s">
        <v>233</v>
      </c>
      <c r="C115" s="62" t="s">
        <v>7</v>
      </c>
      <c r="D115" s="62" t="s">
        <v>8</v>
      </c>
      <c r="E115" s="63" t="s">
        <v>575</v>
      </c>
      <c r="F115" s="24">
        <v>42</v>
      </c>
      <c r="G115" s="24">
        <v>8</v>
      </c>
      <c r="H115" s="90">
        <f t="shared" si="2"/>
        <v>5.25</v>
      </c>
      <c r="I115" s="24">
        <v>10</v>
      </c>
      <c r="J115" s="24">
        <v>9</v>
      </c>
      <c r="K115" s="91">
        <f t="shared" si="3"/>
        <v>1.1111111111111112</v>
      </c>
    </row>
    <row r="116" spans="1:11" x14ac:dyDescent="0.3">
      <c r="A116" s="61" t="s">
        <v>234</v>
      </c>
      <c r="B116" s="75" t="s">
        <v>235</v>
      </c>
      <c r="C116" s="62" t="s">
        <v>7</v>
      </c>
      <c r="D116" s="62" t="s">
        <v>8</v>
      </c>
      <c r="E116" s="63" t="s">
        <v>575</v>
      </c>
      <c r="F116" s="24">
        <v>67</v>
      </c>
      <c r="G116" s="24">
        <v>52</v>
      </c>
      <c r="H116" s="90">
        <f t="shared" si="2"/>
        <v>1.2884615384615385</v>
      </c>
      <c r="I116" s="24">
        <v>28</v>
      </c>
      <c r="J116" s="24">
        <v>11</v>
      </c>
      <c r="K116" s="91">
        <f t="shared" si="3"/>
        <v>2.5454545454545454</v>
      </c>
    </row>
    <row r="117" spans="1:11" x14ac:dyDescent="0.3">
      <c r="A117" s="61" t="s">
        <v>236</v>
      </c>
      <c r="B117" s="75" t="s">
        <v>237</v>
      </c>
      <c r="C117" s="62" t="s">
        <v>7</v>
      </c>
      <c r="D117" s="62" t="s">
        <v>8</v>
      </c>
      <c r="E117" s="63" t="s">
        <v>575</v>
      </c>
      <c r="F117" s="24">
        <v>36</v>
      </c>
      <c r="G117" s="24">
        <v>13</v>
      </c>
      <c r="H117" s="90">
        <f t="shared" si="2"/>
        <v>2.7692307692307692</v>
      </c>
      <c r="I117" s="24">
        <v>66</v>
      </c>
      <c r="J117" s="24">
        <v>5</v>
      </c>
      <c r="K117" s="91">
        <f t="shared" si="3"/>
        <v>13.2</v>
      </c>
    </row>
    <row r="118" spans="1:11" x14ac:dyDescent="0.3">
      <c r="A118" s="61" t="s">
        <v>238</v>
      </c>
      <c r="B118" s="75" t="s">
        <v>239</v>
      </c>
      <c r="C118" s="62" t="s">
        <v>7</v>
      </c>
      <c r="D118" s="62" t="s">
        <v>8</v>
      </c>
      <c r="E118" s="63" t="s">
        <v>13</v>
      </c>
      <c r="F118" s="24">
        <v>12</v>
      </c>
      <c r="G118" s="24">
        <v>2</v>
      </c>
      <c r="H118" s="90">
        <f t="shared" si="2"/>
        <v>6</v>
      </c>
      <c r="I118" s="24">
        <v>12</v>
      </c>
      <c r="J118" s="24">
        <v>2</v>
      </c>
      <c r="K118" s="91">
        <f t="shared" si="3"/>
        <v>6</v>
      </c>
    </row>
    <row r="119" spans="1:11" x14ac:dyDescent="0.3">
      <c r="A119" s="61" t="s">
        <v>240</v>
      </c>
      <c r="B119" s="75" t="s">
        <v>241</v>
      </c>
      <c r="C119" s="62" t="s">
        <v>7</v>
      </c>
      <c r="D119" s="62" t="s">
        <v>18</v>
      </c>
      <c r="E119" s="63" t="s">
        <v>31</v>
      </c>
      <c r="F119" s="24">
        <v>23</v>
      </c>
      <c r="G119" s="24">
        <v>36</v>
      </c>
      <c r="H119" s="90">
        <f t="shared" si="2"/>
        <v>0.63888888888888884</v>
      </c>
      <c r="I119" s="24">
        <v>29</v>
      </c>
      <c r="J119" s="24">
        <v>1</v>
      </c>
      <c r="K119" s="91">
        <f t="shared" si="3"/>
        <v>29</v>
      </c>
    </row>
    <row r="120" spans="1:11" x14ac:dyDescent="0.3">
      <c r="A120" s="61" t="s">
        <v>242</v>
      </c>
      <c r="B120" s="75" t="s">
        <v>243</v>
      </c>
      <c r="C120" s="62" t="s">
        <v>7</v>
      </c>
      <c r="D120" s="62" t="s">
        <v>18</v>
      </c>
      <c r="E120" s="63" t="s">
        <v>53</v>
      </c>
      <c r="F120" s="24"/>
      <c r="G120" s="24">
        <v>1</v>
      </c>
      <c r="H120" s="90"/>
      <c r="I120" s="24">
        <v>21</v>
      </c>
      <c r="J120" s="24">
        <v>1</v>
      </c>
      <c r="K120" s="91">
        <f t="shared" si="3"/>
        <v>21</v>
      </c>
    </row>
    <row r="121" spans="1:11" x14ac:dyDescent="0.3">
      <c r="A121" s="61" t="s">
        <v>244</v>
      </c>
      <c r="B121" s="75" t="s">
        <v>245</v>
      </c>
      <c r="C121" s="62" t="s">
        <v>7</v>
      </c>
      <c r="D121" s="62" t="s">
        <v>18</v>
      </c>
      <c r="E121" s="63" t="s">
        <v>102</v>
      </c>
      <c r="F121" s="24">
        <v>1</v>
      </c>
      <c r="G121" s="24"/>
      <c r="H121" s="90"/>
      <c r="I121" s="24">
        <v>3</v>
      </c>
      <c r="J121" s="24">
        <v>1</v>
      </c>
      <c r="K121" s="91">
        <f t="shared" si="3"/>
        <v>3</v>
      </c>
    </row>
    <row r="122" spans="1:11" x14ac:dyDescent="0.3">
      <c r="A122" s="61" t="s">
        <v>246</v>
      </c>
      <c r="B122" s="75" t="s">
        <v>247</v>
      </c>
      <c r="C122" s="62" t="s">
        <v>169</v>
      </c>
      <c r="D122" s="62" t="s">
        <v>18</v>
      </c>
      <c r="E122" s="63" t="s">
        <v>13</v>
      </c>
      <c r="F122" s="24"/>
      <c r="G122" s="24">
        <v>1</v>
      </c>
      <c r="H122" s="90"/>
      <c r="I122" s="24">
        <v>1</v>
      </c>
      <c r="J122" s="24"/>
      <c r="K122" s="91"/>
    </row>
    <row r="123" spans="1:11" x14ac:dyDescent="0.3">
      <c r="A123" s="61" t="s">
        <v>248</v>
      </c>
      <c r="B123" s="75" t="s">
        <v>249</v>
      </c>
      <c r="C123" s="62" t="s">
        <v>169</v>
      </c>
      <c r="D123" s="62" t="s">
        <v>8</v>
      </c>
      <c r="E123" s="63" t="s">
        <v>35</v>
      </c>
      <c r="F123" s="24">
        <v>17</v>
      </c>
      <c r="G123" s="24">
        <v>14</v>
      </c>
      <c r="H123" s="90">
        <f t="shared" si="2"/>
        <v>1.2142857142857142</v>
      </c>
      <c r="I123" s="24">
        <v>19</v>
      </c>
      <c r="J123" s="24">
        <v>1</v>
      </c>
      <c r="K123" s="91">
        <f t="shared" si="3"/>
        <v>19</v>
      </c>
    </row>
    <row r="124" spans="1:11" x14ac:dyDescent="0.3">
      <c r="A124" s="61" t="s">
        <v>250</v>
      </c>
      <c r="B124" s="75" t="s">
        <v>251</v>
      </c>
      <c r="C124" s="62" t="s">
        <v>169</v>
      </c>
      <c r="D124" s="62" t="s">
        <v>8</v>
      </c>
      <c r="E124" s="63" t="s">
        <v>57</v>
      </c>
      <c r="F124" s="24">
        <v>4</v>
      </c>
      <c r="G124" s="24">
        <v>7</v>
      </c>
      <c r="H124" s="90">
        <f t="shared" si="2"/>
        <v>0.5714285714285714</v>
      </c>
      <c r="I124" s="24">
        <v>15</v>
      </c>
      <c r="J124" s="24"/>
      <c r="K124" s="91"/>
    </row>
    <row r="125" spans="1:11" x14ac:dyDescent="0.3">
      <c r="A125" s="61" t="s">
        <v>252</v>
      </c>
      <c r="B125" s="75" t="s">
        <v>253</v>
      </c>
      <c r="C125" s="62" t="s">
        <v>254</v>
      </c>
      <c r="D125" s="62" t="s">
        <v>8</v>
      </c>
      <c r="E125" s="63" t="s">
        <v>9</v>
      </c>
      <c r="F125" s="24">
        <v>11</v>
      </c>
      <c r="G125" s="24">
        <v>8</v>
      </c>
      <c r="H125" s="90">
        <f t="shared" si="2"/>
        <v>1.375</v>
      </c>
      <c r="I125" s="24">
        <v>18</v>
      </c>
      <c r="J125" s="24">
        <v>8</v>
      </c>
      <c r="K125" s="91">
        <f t="shared" si="3"/>
        <v>2.25</v>
      </c>
    </row>
    <row r="126" spans="1:11" x14ac:dyDescent="0.3">
      <c r="A126" s="61" t="s">
        <v>255</v>
      </c>
      <c r="B126" s="75" t="s">
        <v>256</v>
      </c>
      <c r="C126" s="62" t="s">
        <v>71</v>
      </c>
      <c r="D126" s="62" t="s">
        <v>8</v>
      </c>
      <c r="E126" s="63" t="s">
        <v>19</v>
      </c>
      <c r="F126" s="24">
        <v>43</v>
      </c>
      <c r="G126" s="24">
        <v>42</v>
      </c>
      <c r="H126" s="90">
        <f t="shared" si="2"/>
        <v>1.0238095238095237</v>
      </c>
      <c r="I126" s="24">
        <v>20</v>
      </c>
      <c r="J126" s="24">
        <v>13</v>
      </c>
      <c r="K126" s="91">
        <f t="shared" si="3"/>
        <v>1.5384615384615385</v>
      </c>
    </row>
    <row r="127" spans="1:11" x14ac:dyDescent="0.3">
      <c r="A127" s="61" t="s">
        <v>257</v>
      </c>
      <c r="B127" s="75" t="s">
        <v>574</v>
      </c>
      <c r="C127" s="62" t="s">
        <v>71</v>
      </c>
      <c r="D127" s="62" t="s">
        <v>18</v>
      </c>
      <c r="E127" s="63" t="s">
        <v>102</v>
      </c>
      <c r="F127" s="24">
        <v>7</v>
      </c>
      <c r="G127" s="24"/>
      <c r="H127" s="90"/>
      <c r="I127" s="24">
        <v>26</v>
      </c>
      <c r="J127" s="24"/>
      <c r="K127" s="91"/>
    </row>
    <row r="128" spans="1:11" x14ac:dyDescent="0.3">
      <c r="A128" s="76" t="s">
        <v>258</v>
      </c>
      <c r="B128" s="77" t="s">
        <v>259</v>
      </c>
      <c r="C128" s="65" t="s">
        <v>71</v>
      </c>
      <c r="D128" s="65" t="s">
        <v>18</v>
      </c>
      <c r="E128" s="66" t="s">
        <v>38</v>
      </c>
      <c r="F128" s="24"/>
      <c r="G128" s="24">
        <v>1</v>
      </c>
      <c r="H128" s="90"/>
      <c r="I128" s="24"/>
      <c r="J128" s="24">
        <v>1</v>
      </c>
      <c r="K128" s="91"/>
    </row>
    <row r="129" spans="1:11" x14ac:dyDescent="0.3">
      <c r="A129" s="61" t="s">
        <v>260</v>
      </c>
      <c r="B129" s="75" t="s">
        <v>261</v>
      </c>
      <c r="C129" s="62" t="s">
        <v>254</v>
      </c>
      <c r="D129" s="62" t="s">
        <v>8</v>
      </c>
      <c r="E129" s="63" t="s">
        <v>19</v>
      </c>
      <c r="F129" s="24">
        <v>68</v>
      </c>
      <c r="G129" s="24">
        <v>34</v>
      </c>
      <c r="H129" s="90">
        <f t="shared" si="2"/>
        <v>2</v>
      </c>
      <c r="I129" s="24">
        <v>26</v>
      </c>
      <c r="J129" s="24">
        <v>17</v>
      </c>
      <c r="K129" s="91">
        <f t="shared" si="3"/>
        <v>1.5294117647058822</v>
      </c>
    </row>
    <row r="130" spans="1:11" x14ac:dyDescent="0.3">
      <c r="A130" s="61" t="s">
        <v>262</v>
      </c>
      <c r="B130" s="75" t="s">
        <v>263</v>
      </c>
      <c r="C130" s="62" t="s">
        <v>254</v>
      </c>
      <c r="D130" s="62" t="s">
        <v>8</v>
      </c>
      <c r="E130" s="63" t="s">
        <v>13</v>
      </c>
      <c r="F130" s="24">
        <v>40</v>
      </c>
      <c r="G130" s="24">
        <v>12</v>
      </c>
      <c r="H130" s="90">
        <f t="shared" si="2"/>
        <v>3.3333333333333335</v>
      </c>
      <c r="I130" s="24">
        <v>37</v>
      </c>
      <c r="J130" s="24">
        <v>7</v>
      </c>
      <c r="K130" s="91">
        <f t="shared" si="3"/>
        <v>5.2857142857142856</v>
      </c>
    </row>
    <row r="131" spans="1:11" x14ac:dyDescent="0.3">
      <c r="A131" s="61" t="s">
        <v>522</v>
      </c>
      <c r="B131" s="75" t="s">
        <v>539</v>
      </c>
      <c r="C131" s="62" t="s">
        <v>254</v>
      </c>
      <c r="D131" s="62" t="s">
        <v>8</v>
      </c>
      <c r="E131" s="63" t="s">
        <v>156</v>
      </c>
      <c r="F131" s="24">
        <v>16</v>
      </c>
      <c r="G131" s="24">
        <v>2</v>
      </c>
      <c r="H131" s="90">
        <f t="shared" si="2"/>
        <v>8</v>
      </c>
      <c r="I131" s="24">
        <v>37</v>
      </c>
      <c r="J131" s="24">
        <v>1</v>
      </c>
      <c r="K131" s="91">
        <f t="shared" si="3"/>
        <v>37</v>
      </c>
    </row>
    <row r="132" spans="1:11" x14ac:dyDescent="0.3">
      <c r="A132" s="61" t="s">
        <v>264</v>
      </c>
      <c r="B132" s="75" t="s">
        <v>265</v>
      </c>
      <c r="C132" s="62" t="s">
        <v>147</v>
      </c>
      <c r="D132" s="62" t="s">
        <v>18</v>
      </c>
      <c r="E132" s="63" t="s">
        <v>31</v>
      </c>
      <c r="F132" s="24">
        <v>2</v>
      </c>
      <c r="G132" s="24">
        <v>1</v>
      </c>
      <c r="H132" s="90">
        <f t="shared" si="2"/>
        <v>2</v>
      </c>
      <c r="I132" s="24">
        <v>11</v>
      </c>
      <c r="J132" s="24"/>
      <c r="K132" s="91"/>
    </row>
    <row r="133" spans="1:11" x14ac:dyDescent="0.3">
      <c r="A133" s="61" t="s">
        <v>266</v>
      </c>
      <c r="B133" s="75" t="s">
        <v>267</v>
      </c>
      <c r="C133" s="62" t="s">
        <v>169</v>
      </c>
      <c r="D133" s="62" t="s">
        <v>8</v>
      </c>
      <c r="E133" s="63" t="s">
        <v>166</v>
      </c>
      <c r="F133" s="24">
        <v>3</v>
      </c>
      <c r="G133" s="24">
        <v>1</v>
      </c>
      <c r="H133" s="90">
        <f t="shared" si="2"/>
        <v>3</v>
      </c>
      <c r="I133" s="24">
        <v>8</v>
      </c>
      <c r="J133" s="24"/>
      <c r="K133" s="91"/>
    </row>
    <row r="134" spans="1:11" x14ac:dyDescent="0.3">
      <c r="A134" s="61" t="s">
        <v>268</v>
      </c>
      <c r="B134" s="75" t="s">
        <v>269</v>
      </c>
      <c r="C134" s="62" t="s">
        <v>111</v>
      </c>
      <c r="D134" s="62" t="s">
        <v>8</v>
      </c>
      <c r="E134" s="63" t="s">
        <v>53</v>
      </c>
      <c r="F134" s="24">
        <v>23</v>
      </c>
      <c r="G134" s="24">
        <v>11</v>
      </c>
      <c r="H134" s="90">
        <f t="shared" ref="H134:H197" si="4">F134/G134</f>
        <v>2.0909090909090908</v>
      </c>
      <c r="I134" s="24">
        <v>30</v>
      </c>
      <c r="J134" s="24">
        <v>5</v>
      </c>
      <c r="K134" s="91">
        <f t="shared" ref="K134:K197" si="5">I134/J134</f>
        <v>6</v>
      </c>
    </row>
    <row r="135" spans="1:11" x14ac:dyDescent="0.3">
      <c r="A135" s="61" t="s">
        <v>600</v>
      </c>
      <c r="B135" s="75" t="s">
        <v>601</v>
      </c>
      <c r="C135" s="62" t="s">
        <v>56</v>
      </c>
      <c r="D135" s="62" t="s">
        <v>18</v>
      </c>
      <c r="E135" s="63" t="s">
        <v>9</v>
      </c>
      <c r="F135" s="24"/>
      <c r="G135" s="24"/>
      <c r="H135" s="90"/>
      <c r="I135" s="24">
        <v>1</v>
      </c>
      <c r="J135" s="24"/>
      <c r="K135" s="91"/>
    </row>
    <row r="136" spans="1:11" x14ac:dyDescent="0.3">
      <c r="A136" s="61" t="s">
        <v>270</v>
      </c>
      <c r="B136" s="75" t="s">
        <v>271</v>
      </c>
      <c r="C136" s="62" t="s">
        <v>56</v>
      </c>
      <c r="D136" s="62" t="s">
        <v>8</v>
      </c>
      <c r="E136" s="63" t="s">
        <v>9</v>
      </c>
      <c r="F136" s="24">
        <v>6</v>
      </c>
      <c r="G136" s="24">
        <v>4</v>
      </c>
      <c r="H136" s="90">
        <f t="shared" si="4"/>
        <v>1.5</v>
      </c>
      <c r="I136" s="24">
        <v>4</v>
      </c>
      <c r="J136" s="24">
        <v>4</v>
      </c>
      <c r="K136" s="91">
        <f t="shared" si="5"/>
        <v>1</v>
      </c>
    </row>
    <row r="137" spans="1:11" x14ac:dyDescent="0.3">
      <c r="A137" s="61" t="s">
        <v>272</v>
      </c>
      <c r="B137" s="75" t="s">
        <v>273</v>
      </c>
      <c r="C137" s="62" t="s">
        <v>111</v>
      </c>
      <c r="D137" s="62" t="s">
        <v>8</v>
      </c>
      <c r="E137" s="63" t="s">
        <v>19</v>
      </c>
      <c r="F137" s="24">
        <v>85</v>
      </c>
      <c r="G137" s="24">
        <v>75</v>
      </c>
      <c r="H137" s="90">
        <f t="shared" si="4"/>
        <v>1.1333333333333333</v>
      </c>
      <c r="I137" s="24">
        <v>87</v>
      </c>
      <c r="J137" s="24">
        <v>32</v>
      </c>
      <c r="K137" s="91">
        <f t="shared" si="5"/>
        <v>2.71875</v>
      </c>
    </row>
    <row r="138" spans="1:11" x14ac:dyDescent="0.3">
      <c r="A138" s="61" t="s">
        <v>274</v>
      </c>
      <c r="B138" s="75" t="s">
        <v>275</v>
      </c>
      <c r="C138" s="62" t="s">
        <v>111</v>
      </c>
      <c r="D138" s="62" t="s">
        <v>8</v>
      </c>
      <c r="E138" s="63" t="s">
        <v>575</v>
      </c>
      <c r="F138" s="24">
        <v>55</v>
      </c>
      <c r="G138" s="24">
        <v>22</v>
      </c>
      <c r="H138" s="90">
        <f t="shared" si="4"/>
        <v>2.5</v>
      </c>
      <c r="I138" s="24">
        <v>150</v>
      </c>
      <c r="J138" s="24">
        <v>12</v>
      </c>
      <c r="K138" s="91">
        <f t="shared" si="5"/>
        <v>12.5</v>
      </c>
    </row>
    <row r="139" spans="1:11" x14ac:dyDescent="0.3">
      <c r="A139" s="61" t="s">
        <v>276</v>
      </c>
      <c r="B139" s="75" t="s">
        <v>277</v>
      </c>
      <c r="C139" s="62" t="s">
        <v>111</v>
      </c>
      <c r="D139" s="62" t="s">
        <v>8</v>
      </c>
      <c r="E139" s="63" t="s">
        <v>575</v>
      </c>
      <c r="F139" s="24">
        <v>9</v>
      </c>
      <c r="G139" s="24">
        <v>8</v>
      </c>
      <c r="H139" s="90">
        <f t="shared" si="4"/>
        <v>1.125</v>
      </c>
      <c r="I139" s="24">
        <v>33</v>
      </c>
      <c r="J139" s="24">
        <v>10</v>
      </c>
      <c r="K139" s="91">
        <f t="shared" si="5"/>
        <v>3.3</v>
      </c>
    </row>
    <row r="140" spans="1:11" x14ac:dyDescent="0.3">
      <c r="A140" s="61" t="s">
        <v>278</v>
      </c>
      <c r="B140" s="75" t="s">
        <v>279</v>
      </c>
      <c r="C140" s="62" t="s">
        <v>111</v>
      </c>
      <c r="D140" s="62" t="s">
        <v>8</v>
      </c>
      <c r="E140" s="63" t="s">
        <v>19</v>
      </c>
      <c r="F140" s="24">
        <v>37</v>
      </c>
      <c r="G140" s="24">
        <v>17</v>
      </c>
      <c r="H140" s="90">
        <f t="shared" si="4"/>
        <v>2.1764705882352939</v>
      </c>
      <c r="I140" s="24">
        <v>4</v>
      </c>
      <c r="J140" s="24">
        <v>7</v>
      </c>
      <c r="K140" s="91">
        <f t="shared" si="5"/>
        <v>0.5714285714285714</v>
      </c>
    </row>
    <row r="141" spans="1:11" x14ac:dyDescent="0.3">
      <c r="A141" s="61" t="s">
        <v>280</v>
      </c>
      <c r="B141" s="75" t="s">
        <v>281</v>
      </c>
      <c r="C141" s="62" t="s">
        <v>111</v>
      </c>
      <c r="D141" s="62" t="s">
        <v>8</v>
      </c>
      <c r="E141" s="63" t="s">
        <v>13</v>
      </c>
      <c r="F141" s="24">
        <v>1</v>
      </c>
      <c r="G141" s="24">
        <v>2</v>
      </c>
      <c r="H141" s="90">
        <f t="shared" si="4"/>
        <v>0.5</v>
      </c>
      <c r="I141" s="24">
        <v>6</v>
      </c>
      <c r="J141" s="24">
        <v>1</v>
      </c>
      <c r="K141" s="91">
        <f t="shared" si="5"/>
        <v>6</v>
      </c>
    </row>
    <row r="142" spans="1:11" x14ac:dyDescent="0.3">
      <c r="A142" s="61" t="s">
        <v>282</v>
      </c>
      <c r="B142" s="75" t="s">
        <v>283</v>
      </c>
      <c r="C142" s="62" t="s">
        <v>111</v>
      </c>
      <c r="D142" s="62" t="s">
        <v>8</v>
      </c>
      <c r="E142" s="63" t="s">
        <v>46</v>
      </c>
      <c r="F142" s="24">
        <v>7</v>
      </c>
      <c r="G142" s="24">
        <v>31</v>
      </c>
      <c r="H142" s="90">
        <f t="shared" si="4"/>
        <v>0.22580645161290322</v>
      </c>
      <c r="I142" s="24">
        <v>4</v>
      </c>
      <c r="J142" s="24">
        <v>5</v>
      </c>
      <c r="K142" s="91">
        <f t="shared" si="5"/>
        <v>0.8</v>
      </c>
    </row>
    <row r="143" spans="1:11" x14ac:dyDescent="0.3">
      <c r="A143" s="61" t="s">
        <v>284</v>
      </c>
      <c r="B143" s="75" t="s">
        <v>285</v>
      </c>
      <c r="C143" s="62" t="s">
        <v>111</v>
      </c>
      <c r="D143" s="62" t="s">
        <v>8</v>
      </c>
      <c r="E143" s="63" t="s">
        <v>575</v>
      </c>
      <c r="F143" s="24">
        <v>19</v>
      </c>
      <c r="G143" s="24">
        <v>3</v>
      </c>
      <c r="H143" s="90">
        <f t="shared" si="4"/>
        <v>6.333333333333333</v>
      </c>
      <c r="I143" s="24">
        <v>1</v>
      </c>
      <c r="J143" s="24">
        <v>4</v>
      </c>
      <c r="K143" s="91">
        <f t="shared" si="5"/>
        <v>0.25</v>
      </c>
    </row>
    <row r="144" spans="1:11" x14ac:dyDescent="0.3">
      <c r="A144" s="61" t="s">
        <v>286</v>
      </c>
      <c r="B144" s="75" t="s">
        <v>287</v>
      </c>
      <c r="C144" s="62" t="s">
        <v>111</v>
      </c>
      <c r="D144" s="62" t="s">
        <v>18</v>
      </c>
      <c r="E144" s="63" t="s">
        <v>13</v>
      </c>
      <c r="F144" s="24">
        <v>2</v>
      </c>
      <c r="G144" s="24"/>
      <c r="H144" s="90"/>
      <c r="I144" s="24">
        <v>3</v>
      </c>
      <c r="J144" s="24"/>
      <c r="K144" s="91"/>
    </row>
    <row r="145" spans="1:11" x14ac:dyDescent="0.3">
      <c r="A145" s="61" t="s">
        <v>288</v>
      </c>
      <c r="B145" s="75" t="s">
        <v>289</v>
      </c>
      <c r="C145" s="62" t="s">
        <v>111</v>
      </c>
      <c r="D145" s="62" t="s">
        <v>8</v>
      </c>
      <c r="E145" s="63" t="s">
        <v>575</v>
      </c>
      <c r="F145" s="24">
        <v>3</v>
      </c>
      <c r="G145" s="24">
        <v>1</v>
      </c>
      <c r="H145" s="90">
        <f t="shared" si="4"/>
        <v>3</v>
      </c>
      <c r="I145" s="24">
        <v>1</v>
      </c>
      <c r="J145" s="24">
        <v>2</v>
      </c>
      <c r="K145" s="91">
        <f t="shared" si="5"/>
        <v>0.5</v>
      </c>
    </row>
    <row r="146" spans="1:11" x14ac:dyDescent="0.3">
      <c r="A146" s="61" t="s">
        <v>290</v>
      </c>
      <c r="B146" s="75" t="s">
        <v>291</v>
      </c>
      <c r="C146" s="62" t="s">
        <v>111</v>
      </c>
      <c r="D146" s="62" t="s">
        <v>18</v>
      </c>
      <c r="E146" s="63" t="s">
        <v>575</v>
      </c>
      <c r="F146" s="24">
        <v>7</v>
      </c>
      <c r="G146" s="24">
        <v>2</v>
      </c>
      <c r="H146" s="90">
        <f t="shared" si="4"/>
        <v>3.5</v>
      </c>
      <c r="I146" s="24">
        <v>15</v>
      </c>
      <c r="J146" s="24"/>
      <c r="K146" s="91"/>
    </row>
    <row r="147" spans="1:11" x14ac:dyDescent="0.3">
      <c r="A147" s="61" t="s">
        <v>294</v>
      </c>
      <c r="B147" s="75" t="s">
        <v>295</v>
      </c>
      <c r="C147" s="62" t="s">
        <v>111</v>
      </c>
      <c r="D147" s="62" t="s">
        <v>18</v>
      </c>
      <c r="E147" s="63" t="s">
        <v>102</v>
      </c>
      <c r="F147" s="24">
        <v>3</v>
      </c>
      <c r="G147" s="24"/>
      <c r="H147" s="90"/>
      <c r="I147" s="24">
        <v>8</v>
      </c>
      <c r="J147" s="24"/>
      <c r="K147" s="91"/>
    </row>
    <row r="148" spans="1:11" x14ac:dyDescent="0.3">
      <c r="A148" s="61" t="s">
        <v>300</v>
      </c>
      <c r="B148" s="75" t="s">
        <v>301</v>
      </c>
      <c r="C148" s="62" t="s">
        <v>111</v>
      </c>
      <c r="D148" s="62" t="s">
        <v>18</v>
      </c>
      <c r="E148" s="63" t="s">
        <v>31</v>
      </c>
      <c r="F148" s="24">
        <v>5</v>
      </c>
      <c r="G148" s="24">
        <v>1</v>
      </c>
      <c r="H148" s="90">
        <f t="shared" si="4"/>
        <v>5</v>
      </c>
      <c r="I148" s="24"/>
      <c r="J148" s="24"/>
      <c r="K148" s="91"/>
    </row>
    <row r="149" spans="1:11" x14ac:dyDescent="0.3">
      <c r="A149" s="61" t="s">
        <v>302</v>
      </c>
      <c r="B149" s="75" t="s">
        <v>602</v>
      </c>
      <c r="C149" s="62" t="s">
        <v>111</v>
      </c>
      <c r="D149" s="62" t="s">
        <v>18</v>
      </c>
      <c r="E149" s="63" t="s">
        <v>108</v>
      </c>
      <c r="F149" s="24">
        <v>1</v>
      </c>
      <c r="G149" s="24"/>
      <c r="H149" s="90"/>
      <c r="I149" s="24">
        <v>1</v>
      </c>
      <c r="J149" s="24"/>
      <c r="K149" s="91"/>
    </row>
    <row r="150" spans="1:11" x14ac:dyDescent="0.3">
      <c r="A150" s="61" t="s">
        <v>304</v>
      </c>
      <c r="B150" s="75" t="s">
        <v>305</v>
      </c>
      <c r="C150" s="62" t="s">
        <v>111</v>
      </c>
      <c r="D150" s="62" t="s">
        <v>18</v>
      </c>
      <c r="E150" s="63" t="s">
        <v>108</v>
      </c>
      <c r="F150" s="24">
        <v>2</v>
      </c>
      <c r="G150" s="24"/>
      <c r="H150" s="90"/>
      <c r="I150" s="24">
        <v>3</v>
      </c>
      <c r="J150" s="24"/>
      <c r="K150" s="91"/>
    </row>
    <row r="151" spans="1:11" x14ac:dyDescent="0.3">
      <c r="A151" s="61" t="s">
        <v>306</v>
      </c>
      <c r="B151" s="75" t="s">
        <v>603</v>
      </c>
      <c r="C151" s="62" t="s">
        <v>117</v>
      </c>
      <c r="D151" s="62" t="s">
        <v>18</v>
      </c>
      <c r="E151" s="63" t="s">
        <v>102</v>
      </c>
      <c r="F151" s="24">
        <v>5</v>
      </c>
      <c r="G151" s="24"/>
      <c r="H151" s="90"/>
      <c r="I151" s="24"/>
      <c r="J151" s="24"/>
      <c r="K151" s="91"/>
    </row>
    <row r="152" spans="1:11" x14ac:dyDescent="0.3">
      <c r="A152" s="61" t="s">
        <v>307</v>
      </c>
      <c r="B152" s="75" t="s">
        <v>308</v>
      </c>
      <c r="C152" s="62" t="s">
        <v>117</v>
      </c>
      <c r="D152" s="62" t="s">
        <v>8</v>
      </c>
      <c r="E152" s="63" t="s">
        <v>53</v>
      </c>
      <c r="F152" s="24">
        <v>8</v>
      </c>
      <c r="G152" s="24">
        <v>3</v>
      </c>
      <c r="H152" s="90">
        <f t="shared" si="4"/>
        <v>2.6666666666666665</v>
      </c>
      <c r="I152" s="24">
        <v>11</v>
      </c>
      <c r="J152" s="24">
        <v>3</v>
      </c>
      <c r="K152" s="91">
        <f t="shared" si="5"/>
        <v>3.6666666666666665</v>
      </c>
    </row>
    <row r="153" spans="1:11" x14ac:dyDescent="0.3">
      <c r="A153" s="61" t="s">
        <v>309</v>
      </c>
      <c r="B153" s="75" t="s">
        <v>310</v>
      </c>
      <c r="C153" s="62" t="s">
        <v>56</v>
      </c>
      <c r="D153" s="62" t="s">
        <v>18</v>
      </c>
      <c r="E153" s="63" t="s">
        <v>575</v>
      </c>
      <c r="F153" s="24">
        <v>2</v>
      </c>
      <c r="G153" s="24"/>
      <c r="H153" s="90"/>
      <c r="I153" s="24"/>
      <c r="J153" s="24"/>
      <c r="K153" s="91"/>
    </row>
    <row r="154" spans="1:11" x14ac:dyDescent="0.3">
      <c r="A154" s="61" t="s">
        <v>311</v>
      </c>
      <c r="B154" s="75" t="s">
        <v>312</v>
      </c>
      <c r="C154" s="62" t="s">
        <v>30</v>
      </c>
      <c r="D154" s="62" t="s">
        <v>8</v>
      </c>
      <c r="E154" s="63" t="s">
        <v>53</v>
      </c>
      <c r="F154" s="24">
        <v>6</v>
      </c>
      <c r="G154" s="24"/>
      <c r="H154" s="90"/>
      <c r="I154" s="24">
        <v>1</v>
      </c>
      <c r="J154" s="24">
        <v>1</v>
      </c>
      <c r="K154" s="91">
        <f t="shared" si="5"/>
        <v>1</v>
      </c>
    </row>
    <row r="155" spans="1:11" x14ac:dyDescent="0.3">
      <c r="A155" s="61" t="s">
        <v>313</v>
      </c>
      <c r="B155" s="75" t="s">
        <v>314</v>
      </c>
      <c r="C155" s="62" t="s">
        <v>56</v>
      </c>
      <c r="D155" s="62" t="s">
        <v>8</v>
      </c>
      <c r="E155" s="63" t="s">
        <v>19</v>
      </c>
      <c r="F155" s="24">
        <v>153</v>
      </c>
      <c r="G155" s="24">
        <v>28</v>
      </c>
      <c r="H155" s="90">
        <f t="shared" si="4"/>
        <v>5.4642857142857144</v>
      </c>
      <c r="I155" s="24">
        <v>4</v>
      </c>
      <c r="J155" s="24"/>
      <c r="K155" s="91"/>
    </row>
    <row r="156" spans="1:11" x14ac:dyDescent="0.3">
      <c r="A156" s="61" t="s">
        <v>315</v>
      </c>
      <c r="B156" s="75" t="s">
        <v>604</v>
      </c>
      <c r="C156" s="62" t="s">
        <v>56</v>
      </c>
      <c r="D156" s="62" t="s">
        <v>18</v>
      </c>
      <c r="E156" s="63" t="s">
        <v>9</v>
      </c>
      <c r="F156" s="24">
        <v>2</v>
      </c>
      <c r="G156" s="24">
        <v>10</v>
      </c>
      <c r="H156" s="90">
        <f t="shared" si="4"/>
        <v>0.2</v>
      </c>
      <c r="I156" s="24">
        <v>5</v>
      </c>
      <c r="J156" s="24">
        <v>8</v>
      </c>
      <c r="K156" s="91">
        <f t="shared" si="5"/>
        <v>0.625</v>
      </c>
    </row>
    <row r="157" spans="1:11" x14ac:dyDescent="0.3">
      <c r="A157" s="61" t="s">
        <v>317</v>
      </c>
      <c r="B157" s="75" t="s">
        <v>560</v>
      </c>
      <c r="C157" s="62" t="s">
        <v>56</v>
      </c>
      <c r="D157" s="62" t="s">
        <v>18</v>
      </c>
      <c r="E157" s="63" t="s">
        <v>57</v>
      </c>
      <c r="F157" s="24">
        <v>2</v>
      </c>
      <c r="G157" s="24"/>
      <c r="H157" s="90"/>
      <c r="I157" s="24">
        <v>3</v>
      </c>
      <c r="J157" s="24"/>
      <c r="K157" s="91"/>
    </row>
    <row r="158" spans="1:11" x14ac:dyDescent="0.3">
      <c r="A158" s="61" t="s">
        <v>318</v>
      </c>
      <c r="B158" s="75" t="s">
        <v>541</v>
      </c>
      <c r="C158" s="62" t="s">
        <v>117</v>
      </c>
      <c r="D158" s="62" t="s">
        <v>18</v>
      </c>
      <c r="E158" s="63" t="s">
        <v>102</v>
      </c>
      <c r="F158" s="24">
        <v>1</v>
      </c>
      <c r="G158" s="24"/>
      <c r="H158" s="90"/>
      <c r="I158" s="24">
        <v>1</v>
      </c>
      <c r="J158" s="24"/>
      <c r="K158" s="91"/>
    </row>
    <row r="159" spans="1:11" x14ac:dyDescent="0.3">
      <c r="A159" s="61" t="s">
        <v>319</v>
      </c>
      <c r="B159" s="75" t="s">
        <v>542</v>
      </c>
      <c r="C159" s="62" t="s">
        <v>117</v>
      </c>
      <c r="D159" s="62" t="s">
        <v>8</v>
      </c>
      <c r="E159" s="63" t="s">
        <v>19</v>
      </c>
      <c r="F159" s="24">
        <v>45</v>
      </c>
      <c r="G159" s="24">
        <v>9</v>
      </c>
      <c r="H159" s="90">
        <f t="shared" si="4"/>
        <v>5</v>
      </c>
      <c r="I159" s="24">
        <v>20</v>
      </c>
      <c r="J159" s="24">
        <v>4</v>
      </c>
      <c r="K159" s="91">
        <f t="shared" si="5"/>
        <v>5</v>
      </c>
    </row>
    <row r="160" spans="1:11" x14ac:dyDescent="0.3">
      <c r="A160" s="61" t="s">
        <v>320</v>
      </c>
      <c r="B160" s="75" t="s">
        <v>321</v>
      </c>
      <c r="C160" s="62" t="s">
        <v>117</v>
      </c>
      <c r="D160" s="62" t="s">
        <v>8</v>
      </c>
      <c r="E160" s="63" t="s">
        <v>575</v>
      </c>
      <c r="F160" s="24">
        <v>65</v>
      </c>
      <c r="G160" s="24">
        <v>57</v>
      </c>
      <c r="H160" s="90">
        <f t="shared" si="4"/>
        <v>1.1403508771929824</v>
      </c>
      <c r="I160" s="24">
        <v>48</v>
      </c>
      <c r="J160" s="24">
        <v>25</v>
      </c>
      <c r="K160" s="91">
        <f t="shared" si="5"/>
        <v>1.92</v>
      </c>
    </row>
    <row r="161" spans="1:11" x14ac:dyDescent="0.3">
      <c r="A161" s="61" t="s">
        <v>322</v>
      </c>
      <c r="B161" s="75" t="s">
        <v>323</v>
      </c>
      <c r="C161" s="62" t="s">
        <v>117</v>
      </c>
      <c r="D161" s="62" t="s">
        <v>18</v>
      </c>
      <c r="E161" s="63" t="s">
        <v>13</v>
      </c>
      <c r="F161" s="24">
        <v>15</v>
      </c>
      <c r="G161" s="24">
        <v>4</v>
      </c>
      <c r="H161" s="90">
        <f t="shared" si="4"/>
        <v>3.75</v>
      </c>
      <c r="I161" s="24">
        <v>18</v>
      </c>
      <c r="J161" s="24">
        <v>4</v>
      </c>
      <c r="K161" s="91">
        <f t="shared" si="5"/>
        <v>4.5</v>
      </c>
    </row>
    <row r="162" spans="1:11" x14ac:dyDescent="0.3">
      <c r="A162" s="61" t="s">
        <v>324</v>
      </c>
      <c r="B162" s="75" t="s">
        <v>325</v>
      </c>
      <c r="C162" s="62" t="s">
        <v>117</v>
      </c>
      <c r="D162" s="62" t="s">
        <v>8</v>
      </c>
      <c r="E162" s="63" t="s">
        <v>27</v>
      </c>
      <c r="F162" s="24">
        <v>4</v>
      </c>
      <c r="G162" s="24"/>
      <c r="H162" s="90"/>
      <c r="I162" s="24">
        <v>10</v>
      </c>
      <c r="J162" s="24"/>
      <c r="K162" s="91"/>
    </row>
    <row r="163" spans="1:11" x14ac:dyDescent="0.3">
      <c r="A163" s="61" t="s">
        <v>326</v>
      </c>
      <c r="B163" s="75" t="s">
        <v>327</v>
      </c>
      <c r="C163" s="62" t="s">
        <v>56</v>
      </c>
      <c r="D163" s="62" t="s">
        <v>8</v>
      </c>
      <c r="E163" s="63" t="s">
        <v>46</v>
      </c>
      <c r="F163" s="24">
        <v>65</v>
      </c>
      <c r="G163" s="24">
        <v>21</v>
      </c>
      <c r="H163" s="90">
        <f t="shared" si="4"/>
        <v>3.0952380952380953</v>
      </c>
      <c r="I163" s="24">
        <v>15</v>
      </c>
      <c r="J163" s="24">
        <v>5</v>
      </c>
      <c r="K163" s="91">
        <f t="shared" si="5"/>
        <v>3</v>
      </c>
    </row>
    <row r="164" spans="1:11" x14ac:dyDescent="0.3">
      <c r="A164" s="61" t="s">
        <v>523</v>
      </c>
      <c r="B164" s="75" t="s">
        <v>543</v>
      </c>
      <c r="C164" s="62" t="s">
        <v>56</v>
      </c>
      <c r="D164" s="62" t="s">
        <v>18</v>
      </c>
      <c r="E164" s="63" t="s">
        <v>94</v>
      </c>
      <c r="F164" s="24"/>
      <c r="G164" s="24"/>
      <c r="H164" s="90"/>
      <c r="I164" s="24">
        <v>2</v>
      </c>
      <c r="J164" s="24"/>
      <c r="K164" s="91"/>
    </row>
    <row r="165" spans="1:11" x14ac:dyDescent="0.3">
      <c r="A165" s="61" t="s">
        <v>328</v>
      </c>
      <c r="B165" s="75" t="s">
        <v>329</v>
      </c>
      <c r="C165" s="62" t="s">
        <v>211</v>
      </c>
      <c r="D165" s="62" t="s">
        <v>8</v>
      </c>
      <c r="E165" s="63" t="s">
        <v>166</v>
      </c>
      <c r="F165" s="24">
        <v>2</v>
      </c>
      <c r="G165" s="24">
        <v>1</v>
      </c>
      <c r="H165" s="90">
        <f t="shared" si="4"/>
        <v>2</v>
      </c>
      <c r="I165" s="24">
        <v>5</v>
      </c>
      <c r="J165" s="24"/>
      <c r="K165" s="91"/>
    </row>
    <row r="166" spans="1:11" x14ac:dyDescent="0.3">
      <c r="A166" s="61" t="s">
        <v>330</v>
      </c>
      <c r="B166" s="75" t="s">
        <v>331</v>
      </c>
      <c r="C166" s="62" t="s">
        <v>74</v>
      </c>
      <c r="D166" s="62" t="s">
        <v>8</v>
      </c>
      <c r="E166" s="63" t="s">
        <v>9</v>
      </c>
      <c r="F166" s="24">
        <v>6</v>
      </c>
      <c r="G166" s="24">
        <v>7</v>
      </c>
      <c r="H166" s="90">
        <f t="shared" si="4"/>
        <v>0.8571428571428571</v>
      </c>
      <c r="I166" s="24"/>
      <c r="J166" s="24">
        <v>6</v>
      </c>
      <c r="K166" s="91"/>
    </row>
    <row r="167" spans="1:11" x14ac:dyDescent="0.3">
      <c r="A167" s="61" t="s">
        <v>332</v>
      </c>
      <c r="B167" s="75" t="s">
        <v>333</v>
      </c>
      <c r="C167" s="62" t="s">
        <v>74</v>
      </c>
      <c r="D167" s="62" t="s">
        <v>18</v>
      </c>
      <c r="E167" s="63" t="s">
        <v>9</v>
      </c>
      <c r="F167" s="24">
        <v>2</v>
      </c>
      <c r="G167" s="24">
        <v>6</v>
      </c>
      <c r="H167" s="90">
        <f t="shared" si="4"/>
        <v>0.33333333333333331</v>
      </c>
      <c r="I167" s="24">
        <v>12</v>
      </c>
      <c r="J167" s="24"/>
      <c r="K167" s="91"/>
    </row>
    <row r="168" spans="1:11" x14ac:dyDescent="0.3">
      <c r="A168" s="61" t="s">
        <v>605</v>
      </c>
      <c r="B168" s="75" t="s">
        <v>606</v>
      </c>
      <c r="C168" s="62" t="s">
        <v>30</v>
      </c>
      <c r="D168" s="62" t="s">
        <v>18</v>
      </c>
      <c r="E168" s="63" t="s">
        <v>31</v>
      </c>
      <c r="F168" s="24">
        <v>1</v>
      </c>
      <c r="G168" s="24"/>
      <c r="H168" s="90"/>
      <c r="I168" s="24">
        <v>2</v>
      </c>
      <c r="J168" s="24"/>
      <c r="K168" s="91"/>
    </row>
    <row r="169" spans="1:11" x14ac:dyDescent="0.3">
      <c r="A169" s="61" t="s">
        <v>334</v>
      </c>
      <c r="B169" s="75" t="s">
        <v>335</v>
      </c>
      <c r="C169" s="62" t="s">
        <v>169</v>
      </c>
      <c r="D169" s="62" t="s">
        <v>18</v>
      </c>
      <c r="E169" s="63" t="s">
        <v>102</v>
      </c>
      <c r="F169" s="24">
        <v>13</v>
      </c>
      <c r="G169" s="24"/>
      <c r="H169" s="90"/>
      <c r="I169" s="24">
        <v>25</v>
      </c>
      <c r="J169" s="24">
        <v>3</v>
      </c>
      <c r="K169" s="91">
        <f t="shared" si="5"/>
        <v>8.3333333333333339</v>
      </c>
    </row>
    <row r="170" spans="1:11" x14ac:dyDescent="0.3">
      <c r="A170" s="61" t="s">
        <v>336</v>
      </c>
      <c r="B170" s="75" t="s">
        <v>337</v>
      </c>
      <c r="C170" s="62" t="s">
        <v>12</v>
      </c>
      <c r="D170" s="62" t="s">
        <v>8</v>
      </c>
      <c r="E170" s="63" t="s">
        <v>53</v>
      </c>
      <c r="F170" s="24">
        <v>5</v>
      </c>
      <c r="G170" s="24">
        <v>1</v>
      </c>
      <c r="H170" s="90">
        <f t="shared" si="4"/>
        <v>5</v>
      </c>
      <c r="I170" s="24">
        <v>15</v>
      </c>
      <c r="J170" s="24"/>
      <c r="K170" s="91"/>
    </row>
    <row r="171" spans="1:11" x14ac:dyDescent="0.3">
      <c r="A171" s="61" t="s">
        <v>338</v>
      </c>
      <c r="B171" s="75" t="s">
        <v>339</v>
      </c>
      <c r="C171" s="62" t="s">
        <v>163</v>
      </c>
      <c r="D171" s="62" t="s">
        <v>8</v>
      </c>
      <c r="E171" s="63" t="s">
        <v>19</v>
      </c>
      <c r="F171" s="24">
        <v>39</v>
      </c>
      <c r="G171" s="24">
        <v>26</v>
      </c>
      <c r="H171" s="90">
        <f t="shared" si="4"/>
        <v>1.5</v>
      </c>
      <c r="I171" s="24">
        <v>106</v>
      </c>
      <c r="J171" s="24">
        <v>15</v>
      </c>
      <c r="K171" s="91">
        <f t="shared" si="5"/>
        <v>7.0666666666666664</v>
      </c>
    </row>
    <row r="172" spans="1:11" x14ac:dyDescent="0.3">
      <c r="A172" s="61" t="s">
        <v>340</v>
      </c>
      <c r="B172" s="75" t="s">
        <v>341</v>
      </c>
      <c r="C172" s="62" t="s">
        <v>163</v>
      </c>
      <c r="D172" s="62" t="s">
        <v>8</v>
      </c>
      <c r="E172" s="63" t="s">
        <v>13</v>
      </c>
      <c r="F172" s="24">
        <v>55</v>
      </c>
      <c r="G172" s="24">
        <v>28</v>
      </c>
      <c r="H172" s="90">
        <f t="shared" si="4"/>
        <v>1.9642857142857142</v>
      </c>
      <c r="I172" s="24">
        <v>12</v>
      </c>
      <c r="J172" s="24">
        <v>12</v>
      </c>
      <c r="K172" s="91">
        <f t="shared" si="5"/>
        <v>1</v>
      </c>
    </row>
    <row r="173" spans="1:11" x14ac:dyDescent="0.3">
      <c r="A173" s="61" t="s">
        <v>342</v>
      </c>
      <c r="B173" s="75" t="s">
        <v>343</v>
      </c>
      <c r="C173" s="62" t="s">
        <v>163</v>
      </c>
      <c r="D173" s="62" t="s">
        <v>8</v>
      </c>
      <c r="E173" s="63" t="s">
        <v>13</v>
      </c>
      <c r="F173" s="24">
        <v>5</v>
      </c>
      <c r="G173" s="24">
        <v>2</v>
      </c>
      <c r="H173" s="90">
        <f t="shared" si="4"/>
        <v>2.5</v>
      </c>
      <c r="I173" s="24">
        <v>7</v>
      </c>
      <c r="J173" s="24">
        <v>5</v>
      </c>
      <c r="K173" s="91">
        <f t="shared" si="5"/>
        <v>1.4</v>
      </c>
    </row>
    <row r="174" spans="1:11" x14ac:dyDescent="0.3">
      <c r="A174" s="61" t="s">
        <v>344</v>
      </c>
      <c r="B174" s="75" t="s">
        <v>345</v>
      </c>
      <c r="C174" s="62" t="s">
        <v>163</v>
      </c>
      <c r="D174" s="62" t="s">
        <v>8</v>
      </c>
      <c r="E174" s="63" t="s">
        <v>22</v>
      </c>
      <c r="F174" s="24">
        <v>2</v>
      </c>
      <c r="G174" s="24">
        <v>3</v>
      </c>
      <c r="H174" s="90">
        <f t="shared" si="4"/>
        <v>0.66666666666666663</v>
      </c>
      <c r="I174" s="24">
        <v>10</v>
      </c>
      <c r="J174" s="24"/>
      <c r="K174" s="91"/>
    </row>
    <row r="175" spans="1:11" x14ac:dyDescent="0.3">
      <c r="A175" s="61" t="s">
        <v>346</v>
      </c>
      <c r="B175" s="75" t="s">
        <v>347</v>
      </c>
      <c r="C175" s="62" t="s">
        <v>163</v>
      </c>
      <c r="D175" s="62" t="s">
        <v>18</v>
      </c>
      <c r="E175" s="63" t="s">
        <v>575</v>
      </c>
      <c r="F175" s="24">
        <v>1</v>
      </c>
      <c r="G175" s="24"/>
      <c r="H175" s="90"/>
      <c r="I175" s="24">
        <v>2</v>
      </c>
      <c r="J175" s="24"/>
      <c r="K175" s="91"/>
    </row>
    <row r="176" spans="1:11" x14ac:dyDescent="0.3">
      <c r="A176" s="61" t="s">
        <v>348</v>
      </c>
      <c r="B176" s="75" t="s">
        <v>561</v>
      </c>
      <c r="C176" s="62" t="s">
        <v>163</v>
      </c>
      <c r="D176" s="62" t="s">
        <v>18</v>
      </c>
      <c r="E176" s="63" t="s">
        <v>108</v>
      </c>
      <c r="F176" s="24">
        <v>1</v>
      </c>
      <c r="G176" s="24">
        <v>1</v>
      </c>
      <c r="H176" s="90">
        <f t="shared" si="4"/>
        <v>1</v>
      </c>
      <c r="I176" s="24"/>
      <c r="J176" s="24"/>
      <c r="K176" s="91"/>
    </row>
    <row r="177" spans="1:11" x14ac:dyDescent="0.3">
      <c r="A177" s="61" t="s">
        <v>349</v>
      </c>
      <c r="B177" s="75" t="s">
        <v>350</v>
      </c>
      <c r="C177" s="62" t="s">
        <v>163</v>
      </c>
      <c r="D177" s="62" t="s">
        <v>8</v>
      </c>
      <c r="E177" s="63" t="s">
        <v>38</v>
      </c>
      <c r="F177" s="24"/>
      <c r="G177" s="24">
        <v>11</v>
      </c>
      <c r="H177" s="90"/>
      <c r="I177" s="24">
        <v>4</v>
      </c>
      <c r="J177" s="24">
        <v>2</v>
      </c>
      <c r="K177" s="91">
        <f t="shared" si="5"/>
        <v>2</v>
      </c>
    </row>
    <row r="178" spans="1:11" x14ac:dyDescent="0.3">
      <c r="A178" s="61" t="s">
        <v>607</v>
      </c>
      <c r="B178" s="75" t="s">
        <v>608</v>
      </c>
      <c r="C178" s="62" t="s">
        <v>163</v>
      </c>
      <c r="D178" s="62" t="s">
        <v>18</v>
      </c>
      <c r="E178" s="63" t="s">
        <v>68</v>
      </c>
      <c r="F178" s="24"/>
      <c r="G178" s="24"/>
      <c r="H178" s="90"/>
      <c r="I178" s="24">
        <v>2</v>
      </c>
      <c r="J178" s="24"/>
      <c r="K178" s="91"/>
    </row>
    <row r="179" spans="1:11" x14ac:dyDescent="0.3">
      <c r="A179" s="61" t="s">
        <v>351</v>
      </c>
      <c r="B179" s="75" t="s">
        <v>352</v>
      </c>
      <c r="C179" s="62" t="s">
        <v>71</v>
      </c>
      <c r="D179" s="62" t="s">
        <v>8</v>
      </c>
      <c r="E179" s="63" t="s">
        <v>27</v>
      </c>
      <c r="F179" s="24">
        <v>11</v>
      </c>
      <c r="G179" s="24">
        <v>2</v>
      </c>
      <c r="H179" s="90">
        <f t="shared" si="4"/>
        <v>5.5</v>
      </c>
      <c r="I179" s="24">
        <v>23</v>
      </c>
      <c r="J179" s="24">
        <v>2</v>
      </c>
      <c r="K179" s="91">
        <f t="shared" si="5"/>
        <v>11.5</v>
      </c>
    </row>
    <row r="180" spans="1:11" x14ac:dyDescent="0.3">
      <c r="A180" s="61" t="s">
        <v>555</v>
      </c>
      <c r="B180" s="75" t="s">
        <v>609</v>
      </c>
      <c r="C180" s="62" t="s">
        <v>117</v>
      </c>
      <c r="D180" s="62" t="s">
        <v>8</v>
      </c>
      <c r="E180" s="63" t="s">
        <v>94</v>
      </c>
      <c r="F180" s="24">
        <v>2</v>
      </c>
      <c r="G180" s="24"/>
      <c r="H180" s="90"/>
      <c r="I180" s="24">
        <v>1</v>
      </c>
      <c r="J180" s="24"/>
      <c r="K180" s="91"/>
    </row>
    <row r="181" spans="1:11" x14ac:dyDescent="0.3">
      <c r="A181" s="61" t="s">
        <v>353</v>
      </c>
      <c r="B181" s="75" t="s">
        <v>354</v>
      </c>
      <c r="C181" s="62" t="s">
        <v>169</v>
      </c>
      <c r="D181" s="62" t="s">
        <v>18</v>
      </c>
      <c r="E181" s="63" t="s">
        <v>22</v>
      </c>
      <c r="F181" s="24">
        <v>10</v>
      </c>
      <c r="G181" s="24">
        <v>1</v>
      </c>
      <c r="H181" s="90">
        <f t="shared" si="4"/>
        <v>10</v>
      </c>
      <c r="I181" s="24">
        <v>21</v>
      </c>
      <c r="J181" s="24">
        <v>1</v>
      </c>
      <c r="K181" s="91">
        <f t="shared" si="5"/>
        <v>21</v>
      </c>
    </row>
    <row r="182" spans="1:11" x14ac:dyDescent="0.3">
      <c r="A182" s="61" t="s">
        <v>355</v>
      </c>
      <c r="B182" s="75" t="s">
        <v>356</v>
      </c>
      <c r="C182" s="62" t="s">
        <v>169</v>
      </c>
      <c r="D182" s="62" t="s">
        <v>8</v>
      </c>
      <c r="E182" s="63" t="s">
        <v>13</v>
      </c>
      <c r="F182" s="24">
        <v>7</v>
      </c>
      <c r="G182" s="24">
        <v>1</v>
      </c>
      <c r="H182" s="90">
        <f t="shared" si="4"/>
        <v>7</v>
      </c>
      <c r="I182" s="24">
        <v>12</v>
      </c>
      <c r="J182" s="24"/>
      <c r="K182" s="91"/>
    </row>
    <row r="183" spans="1:11" x14ac:dyDescent="0.3">
      <c r="A183" s="61" t="s">
        <v>357</v>
      </c>
      <c r="B183" s="75" t="s">
        <v>358</v>
      </c>
      <c r="C183" s="62" t="s">
        <v>41</v>
      </c>
      <c r="D183" s="62" t="s">
        <v>8</v>
      </c>
      <c r="E183" s="63" t="s">
        <v>19</v>
      </c>
      <c r="F183" s="24">
        <v>31</v>
      </c>
      <c r="G183" s="24">
        <v>39</v>
      </c>
      <c r="H183" s="90">
        <f t="shared" si="4"/>
        <v>0.79487179487179482</v>
      </c>
      <c r="I183" s="24">
        <v>15</v>
      </c>
      <c r="J183" s="24">
        <v>20</v>
      </c>
      <c r="K183" s="91">
        <f t="shared" si="5"/>
        <v>0.75</v>
      </c>
    </row>
    <row r="184" spans="1:11" x14ac:dyDescent="0.3">
      <c r="A184" s="61" t="s">
        <v>359</v>
      </c>
      <c r="B184" s="75" t="s">
        <v>360</v>
      </c>
      <c r="C184" s="62" t="s">
        <v>41</v>
      </c>
      <c r="D184" s="62" t="s">
        <v>18</v>
      </c>
      <c r="E184" s="63" t="s">
        <v>31</v>
      </c>
      <c r="F184" s="24">
        <v>5</v>
      </c>
      <c r="G184" s="24"/>
      <c r="H184" s="90"/>
      <c r="I184" s="24">
        <v>4</v>
      </c>
      <c r="J184" s="24"/>
      <c r="K184" s="91"/>
    </row>
    <row r="185" spans="1:11" x14ac:dyDescent="0.3">
      <c r="A185" s="61" t="s">
        <v>528</v>
      </c>
      <c r="B185" s="75" t="s">
        <v>610</v>
      </c>
      <c r="C185" s="62" t="s">
        <v>41</v>
      </c>
      <c r="D185" s="62" t="s">
        <v>18</v>
      </c>
      <c r="E185" s="63" t="s">
        <v>108</v>
      </c>
      <c r="F185" s="24">
        <v>2</v>
      </c>
      <c r="G185" s="24"/>
      <c r="H185" s="90"/>
      <c r="I185" s="24"/>
      <c r="J185" s="24"/>
      <c r="K185" s="91"/>
    </row>
    <row r="186" spans="1:11" x14ac:dyDescent="0.3">
      <c r="A186" s="61" t="s">
        <v>361</v>
      </c>
      <c r="B186" s="75" t="s">
        <v>362</v>
      </c>
      <c r="C186" s="62" t="s">
        <v>41</v>
      </c>
      <c r="D186" s="62" t="s">
        <v>18</v>
      </c>
      <c r="E186" s="63" t="s">
        <v>38</v>
      </c>
      <c r="F186" s="24">
        <v>5</v>
      </c>
      <c r="G186" s="24">
        <v>5</v>
      </c>
      <c r="H186" s="90">
        <f t="shared" si="4"/>
        <v>1</v>
      </c>
      <c r="I186" s="24">
        <v>5</v>
      </c>
      <c r="J186" s="24"/>
      <c r="K186" s="91"/>
    </row>
    <row r="187" spans="1:11" x14ac:dyDescent="0.3">
      <c r="A187" s="61" t="s">
        <v>363</v>
      </c>
      <c r="B187" s="75" t="s">
        <v>364</v>
      </c>
      <c r="C187" s="62" t="s">
        <v>107</v>
      </c>
      <c r="D187" s="62" t="s">
        <v>8</v>
      </c>
      <c r="E187" s="63" t="s">
        <v>53</v>
      </c>
      <c r="F187" s="24">
        <v>9</v>
      </c>
      <c r="G187" s="24">
        <v>1</v>
      </c>
      <c r="H187" s="90">
        <f t="shared" si="4"/>
        <v>9</v>
      </c>
      <c r="I187" s="24">
        <v>8</v>
      </c>
      <c r="J187" s="24"/>
      <c r="K187" s="91"/>
    </row>
    <row r="188" spans="1:11" x14ac:dyDescent="0.3">
      <c r="A188" s="61" t="s">
        <v>365</v>
      </c>
      <c r="B188" s="75" t="s">
        <v>366</v>
      </c>
      <c r="C188" s="62" t="s">
        <v>163</v>
      </c>
      <c r="D188" s="62" t="s">
        <v>8</v>
      </c>
      <c r="E188" s="63" t="s">
        <v>53</v>
      </c>
      <c r="F188" s="24"/>
      <c r="G188" s="24">
        <v>3</v>
      </c>
      <c r="H188" s="90"/>
      <c r="I188" s="24">
        <v>9</v>
      </c>
      <c r="J188" s="24">
        <v>3</v>
      </c>
      <c r="K188" s="91">
        <f t="shared" si="5"/>
        <v>3</v>
      </c>
    </row>
    <row r="189" spans="1:11" x14ac:dyDescent="0.3">
      <c r="A189" s="61" t="s">
        <v>367</v>
      </c>
      <c r="B189" s="75" t="s">
        <v>368</v>
      </c>
      <c r="C189" s="62" t="s">
        <v>56</v>
      </c>
      <c r="D189" s="62" t="s">
        <v>8</v>
      </c>
      <c r="E189" s="63" t="s">
        <v>19</v>
      </c>
      <c r="F189" s="24">
        <v>233</v>
      </c>
      <c r="G189" s="24">
        <v>159</v>
      </c>
      <c r="H189" s="90">
        <f t="shared" si="4"/>
        <v>1.4654088050314464</v>
      </c>
      <c r="I189" s="24">
        <v>133</v>
      </c>
      <c r="J189" s="24">
        <v>54</v>
      </c>
      <c r="K189" s="91">
        <f t="shared" si="5"/>
        <v>2.4629629629629628</v>
      </c>
    </row>
    <row r="190" spans="1:11" x14ac:dyDescent="0.3">
      <c r="A190" s="61" t="s">
        <v>369</v>
      </c>
      <c r="B190" s="75" t="s">
        <v>370</v>
      </c>
      <c r="C190" s="62" t="s">
        <v>56</v>
      </c>
      <c r="D190" s="62" t="s">
        <v>8</v>
      </c>
      <c r="E190" s="63" t="s">
        <v>19</v>
      </c>
      <c r="F190" s="24">
        <v>24</v>
      </c>
      <c r="G190" s="24">
        <v>15</v>
      </c>
      <c r="H190" s="90">
        <f t="shared" si="4"/>
        <v>1.6</v>
      </c>
      <c r="I190" s="24">
        <v>23</v>
      </c>
      <c r="J190" s="24">
        <v>14</v>
      </c>
      <c r="K190" s="91">
        <f t="shared" si="5"/>
        <v>1.6428571428571428</v>
      </c>
    </row>
    <row r="191" spans="1:11" x14ac:dyDescent="0.3">
      <c r="A191" s="61" t="s">
        <v>371</v>
      </c>
      <c r="B191" s="75" t="s">
        <v>372</v>
      </c>
      <c r="C191" s="62" t="s">
        <v>56</v>
      </c>
      <c r="D191" s="62" t="s">
        <v>8</v>
      </c>
      <c r="E191" s="63" t="s">
        <v>19</v>
      </c>
      <c r="F191" s="24">
        <v>35</v>
      </c>
      <c r="G191" s="24">
        <v>17</v>
      </c>
      <c r="H191" s="90">
        <f t="shared" si="4"/>
        <v>2.0588235294117645</v>
      </c>
      <c r="I191" s="24">
        <v>13</v>
      </c>
      <c r="J191" s="24">
        <v>17</v>
      </c>
      <c r="K191" s="91">
        <f t="shared" si="5"/>
        <v>0.76470588235294112</v>
      </c>
    </row>
    <row r="192" spans="1:11" x14ac:dyDescent="0.3">
      <c r="A192" s="61" t="s">
        <v>373</v>
      </c>
      <c r="B192" s="75" t="s">
        <v>374</v>
      </c>
      <c r="C192" s="62" t="s">
        <v>56</v>
      </c>
      <c r="D192" s="62" t="s">
        <v>8</v>
      </c>
      <c r="E192" s="63" t="s">
        <v>9</v>
      </c>
      <c r="F192" s="24">
        <v>4</v>
      </c>
      <c r="G192" s="24">
        <v>3</v>
      </c>
      <c r="H192" s="90">
        <f t="shared" si="4"/>
        <v>1.3333333333333333</v>
      </c>
      <c r="I192" s="24">
        <v>1</v>
      </c>
      <c r="J192" s="24">
        <v>1</v>
      </c>
      <c r="K192" s="91">
        <f t="shared" si="5"/>
        <v>1</v>
      </c>
    </row>
    <row r="193" spans="1:11" x14ac:dyDescent="0.3">
      <c r="A193" s="61" t="s">
        <v>375</v>
      </c>
      <c r="B193" s="75" t="s">
        <v>376</v>
      </c>
      <c r="C193" s="62" t="s">
        <v>56</v>
      </c>
      <c r="D193" s="62" t="s">
        <v>8</v>
      </c>
      <c r="E193" s="63" t="s">
        <v>19</v>
      </c>
      <c r="F193" s="24">
        <v>63</v>
      </c>
      <c r="G193" s="24">
        <v>46</v>
      </c>
      <c r="H193" s="90">
        <f t="shared" si="4"/>
        <v>1.3695652173913044</v>
      </c>
      <c r="I193" s="24">
        <v>5</v>
      </c>
      <c r="J193" s="24">
        <v>12</v>
      </c>
      <c r="K193" s="91">
        <f t="shared" si="5"/>
        <v>0.41666666666666669</v>
      </c>
    </row>
    <row r="194" spans="1:11" x14ac:dyDescent="0.3">
      <c r="A194" s="61" t="s">
        <v>377</v>
      </c>
      <c r="B194" s="75" t="s">
        <v>378</v>
      </c>
      <c r="C194" s="62" t="s">
        <v>56</v>
      </c>
      <c r="D194" s="62" t="s">
        <v>8</v>
      </c>
      <c r="E194" s="63" t="s">
        <v>575</v>
      </c>
      <c r="F194" s="24">
        <v>45</v>
      </c>
      <c r="G194" s="24">
        <v>3</v>
      </c>
      <c r="H194" s="90">
        <f t="shared" si="4"/>
        <v>15</v>
      </c>
      <c r="I194" s="24">
        <v>11</v>
      </c>
      <c r="J194" s="24">
        <v>7</v>
      </c>
      <c r="K194" s="91">
        <f t="shared" si="5"/>
        <v>1.5714285714285714</v>
      </c>
    </row>
    <row r="195" spans="1:11" x14ac:dyDescent="0.3">
      <c r="A195" s="61" t="s">
        <v>379</v>
      </c>
      <c r="B195" s="75" t="s">
        <v>380</v>
      </c>
      <c r="C195" s="62" t="s">
        <v>56</v>
      </c>
      <c r="D195" s="62" t="s">
        <v>8</v>
      </c>
      <c r="E195" s="63" t="s">
        <v>13</v>
      </c>
      <c r="F195" s="24">
        <v>52</v>
      </c>
      <c r="G195" s="24">
        <v>29</v>
      </c>
      <c r="H195" s="90">
        <f t="shared" si="4"/>
        <v>1.7931034482758621</v>
      </c>
      <c r="I195" s="24">
        <v>33</v>
      </c>
      <c r="J195" s="24">
        <v>20</v>
      </c>
      <c r="K195" s="91">
        <f t="shared" si="5"/>
        <v>1.65</v>
      </c>
    </row>
    <row r="196" spans="1:11" x14ac:dyDescent="0.3">
      <c r="A196" s="61" t="s">
        <v>381</v>
      </c>
      <c r="B196" s="75" t="s">
        <v>562</v>
      </c>
      <c r="C196" s="62" t="s">
        <v>56</v>
      </c>
      <c r="D196" s="62" t="s">
        <v>8</v>
      </c>
      <c r="E196" s="63" t="s">
        <v>27</v>
      </c>
      <c r="F196" s="24">
        <v>5</v>
      </c>
      <c r="G196" s="24">
        <v>2</v>
      </c>
      <c r="H196" s="90">
        <f t="shared" si="4"/>
        <v>2.5</v>
      </c>
      <c r="I196" s="24"/>
      <c r="J196" s="24"/>
      <c r="K196" s="91"/>
    </row>
    <row r="197" spans="1:11" x14ac:dyDescent="0.3">
      <c r="A197" s="61" t="s">
        <v>382</v>
      </c>
      <c r="B197" s="75" t="s">
        <v>383</v>
      </c>
      <c r="C197" s="62" t="s">
        <v>56</v>
      </c>
      <c r="D197" s="62" t="s">
        <v>8</v>
      </c>
      <c r="E197" s="63" t="s">
        <v>46</v>
      </c>
      <c r="F197" s="24">
        <v>12</v>
      </c>
      <c r="G197" s="24">
        <v>15</v>
      </c>
      <c r="H197" s="90">
        <f t="shared" si="4"/>
        <v>0.8</v>
      </c>
      <c r="I197" s="24">
        <v>5</v>
      </c>
      <c r="J197" s="24">
        <v>4</v>
      </c>
      <c r="K197" s="91">
        <f t="shared" si="5"/>
        <v>1.25</v>
      </c>
    </row>
    <row r="198" spans="1:11" x14ac:dyDescent="0.3">
      <c r="A198" s="61" t="s">
        <v>384</v>
      </c>
      <c r="B198" s="75" t="s">
        <v>385</v>
      </c>
      <c r="C198" s="62" t="s">
        <v>56</v>
      </c>
      <c r="D198" s="62" t="s">
        <v>8</v>
      </c>
      <c r="E198" s="63" t="s">
        <v>13</v>
      </c>
      <c r="F198" s="24">
        <v>6</v>
      </c>
      <c r="G198" s="24">
        <v>11</v>
      </c>
      <c r="H198" s="90">
        <f t="shared" ref="H198:H257" si="6">F198/G198</f>
        <v>0.54545454545454541</v>
      </c>
      <c r="I198" s="24">
        <v>4</v>
      </c>
      <c r="J198" s="24">
        <v>1</v>
      </c>
      <c r="K198" s="91">
        <f t="shared" ref="K198:K257" si="7">I198/J198</f>
        <v>4</v>
      </c>
    </row>
    <row r="199" spans="1:11" ht="28.8" x14ac:dyDescent="0.3">
      <c r="A199" s="61" t="s">
        <v>386</v>
      </c>
      <c r="B199" s="75" t="s">
        <v>387</v>
      </c>
      <c r="C199" s="62" t="s">
        <v>56</v>
      </c>
      <c r="D199" s="62" t="s">
        <v>8</v>
      </c>
      <c r="E199" s="64" t="s">
        <v>584</v>
      </c>
      <c r="F199" s="24"/>
      <c r="G199" s="24">
        <v>4</v>
      </c>
      <c r="H199" s="90"/>
      <c r="I199" s="24">
        <v>2</v>
      </c>
      <c r="J199" s="24"/>
      <c r="K199" s="91"/>
    </row>
    <row r="200" spans="1:11" x14ac:dyDescent="0.3">
      <c r="A200" s="61" t="s">
        <v>388</v>
      </c>
      <c r="B200" s="75" t="s">
        <v>389</v>
      </c>
      <c r="C200" s="62" t="s">
        <v>56</v>
      </c>
      <c r="D200" s="62" t="s">
        <v>8</v>
      </c>
      <c r="E200" s="63" t="s">
        <v>13</v>
      </c>
      <c r="F200" s="24">
        <v>18</v>
      </c>
      <c r="G200" s="24">
        <v>13</v>
      </c>
      <c r="H200" s="90">
        <f t="shared" si="6"/>
        <v>1.3846153846153846</v>
      </c>
      <c r="I200" s="24">
        <v>20</v>
      </c>
      <c r="J200" s="24">
        <v>4</v>
      </c>
      <c r="K200" s="91">
        <f t="shared" si="7"/>
        <v>5</v>
      </c>
    </row>
    <row r="201" spans="1:11" x14ac:dyDescent="0.3">
      <c r="A201" s="61" t="s">
        <v>390</v>
      </c>
      <c r="B201" s="75" t="s">
        <v>391</v>
      </c>
      <c r="C201" s="62" t="s">
        <v>56</v>
      </c>
      <c r="D201" s="62" t="s">
        <v>18</v>
      </c>
      <c r="E201" s="63" t="s">
        <v>35</v>
      </c>
      <c r="F201" s="24">
        <v>18</v>
      </c>
      <c r="G201" s="24">
        <v>2</v>
      </c>
      <c r="H201" s="90">
        <f t="shared" si="6"/>
        <v>9</v>
      </c>
      <c r="I201" s="24">
        <v>13</v>
      </c>
      <c r="J201" s="24">
        <v>10</v>
      </c>
      <c r="K201" s="91">
        <f t="shared" si="7"/>
        <v>1.3</v>
      </c>
    </row>
    <row r="202" spans="1:11" x14ac:dyDescent="0.3">
      <c r="A202" s="61" t="s">
        <v>392</v>
      </c>
      <c r="B202" s="75" t="s">
        <v>393</v>
      </c>
      <c r="C202" s="62" t="s">
        <v>56</v>
      </c>
      <c r="D202" s="62" t="s">
        <v>18</v>
      </c>
      <c r="E202" s="63" t="s">
        <v>13</v>
      </c>
      <c r="F202" s="24"/>
      <c r="G202" s="24"/>
      <c r="H202" s="90"/>
      <c r="I202" s="24">
        <v>4</v>
      </c>
      <c r="J202" s="24"/>
      <c r="K202" s="91"/>
    </row>
    <row r="203" spans="1:11" x14ac:dyDescent="0.3">
      <c r="A203" s="61" t="s">
        <v>394</v>
      </c>
      <c r="B203" s="75" t="s">
        <v>395</v>
      </c>
      <c r="C203" s="62" t="s">
        <v>56</v>
      </c>
      <c r="D203" s="62" t="s">
        <v>18</v>
      </c>
      <c r="E203" s="63" t="s">
        <v>575</v>
      </c>
      <c r="F203" s="24">
        <v>21</v>
      </c>
      <c r="G203" s="24">
        <v>21</v>
      </c>
      <c r="H203" s="90">
        <f t="shared" si="6"/>
        <v>1</v>
      </c>
      <c r="I203" s="24">
        <v>89</v>
      </c>
      <c r="J203" s="24">
        <v>21</v>
      </c>
      <c r="K203" s="91">
        <f t="shared" si="7"/>
        <v>4.2380952380952381</v>
      </c>
    </row>
    <row r="204" spans="1:11" x14ac:dyDescent="0.3">
      <c r="A204" s="61" t="s">
        <v>396</v>
      </c>
      <c r="B204" s="75" t="s">
        <v>611</v>
      </c>
      <c r="C204" s="62" t="s">
        <v>56</v>
      </c>
      <c r="D204" s="62" t="s">
        <v>8</v>
      </c>
      <c r="E204" s="63" t="s">
        <v>27</v>
      </c>
      <c r="F204" s="24"/>
      <c r="G204" s="24"/>
      <c r="H204" s="90"/>
      <c r="I204" s="24">
        <v>10</v>
      </c>
      <c r="J204" s="24"/>
      <c r="K204" s="91"/>
    </row>
    <row r="205" spans="1:11" x14ac:dyDescent="0.3">
      <c r="A205" s="61" t="s">
        <v>397</v>
      </c>
      <c r="B205" s="75" t="s">
        <v>398</v>
      </c>
      <c r="C205" s="62" t="s">
        <v>56</v>
      </c>
      <c r="D205" s="62" t="s">
        <v>18</v>
      </c>
      <c r="E205" s="63" t="s">
        <v>575</v>
      </c>
      <c r="F205" s="24">
        <v>1</v>
      </c>
      <c r="G205" s="24">
        <v>3</v>
      </c>
      <c r="H205" s="90">
        <f t="shared" si="6"/>
        <v>0.33333333333333331</v>
      </c>
      <c r="I205" s="24">
        <v>5</v>
      </c>
      <c r="J205" s="24">
        <v>1</v>
      </c>
      <c r="K205" s="91">
        <f t="shared" si="7"/>
        <v>5</v>
      </c>
    </row>
    <row r="206" spans="1:11" x14ac:dyDescent="0.3">
      <c r="A206" s="61" t="s">
        <v>399</v>
      </c>
      <c r="B206" s="75" t="s">
        <v>400</v>
      </c>
      <c r="C206" s="62" t="s">
        <v>56</v>
      </c>
      <c r="D206" s="62" t="s">
        <v>18</v>
      </c>
      <c r="E206" s="63" t="s">
        <v>585</v>
      </c>
      <c r="F206" s="24">
        <v>1</v>
      </c>
      <c r="G206" s="24"/>
      <c r="H206" s="90"/>
      <c r="I206" s="24">
        <v>2</v>
      </c>
      <c r="J206" s="24">
        <v>5</v>
      </c>
      <c r="K206" s="91">
        <f t="shared" si="7"/>
        <v>0.4</v>
      </c>
    </row>
    <row r="207" spans="1:11" x14ac:dyDescent="0.3">
      <c r="A207" s="61" t="s">
        <v>401</v>
      </c>
      <c r="B207" s="75" t="s">
        <v>402</v>
      </c>
      <c r="C207" s="62" t="s">
        <v>56</v>
      </c>
      <c r="D207" s="62" t="s">
        <v>18</v>
      </c>
      <c r="E207" s="63" t="s">
        <v>13</v>
      </c>
      <c r="F207" s="24">
        <v>8</v>
      </c>
      <c r="G207" s="24">
        <v>14</v>
      </c>
      <c r="H207" s="90">
        <f t="shared" si="6"/>
        <v>0.5714285714285714</v>
      </c>
      <c r="I207" s="24"/>
      <c r="J207" s="24"/>
      <c r="K207" s="91"/>
    </row>
    <row r="208" spans="1:11" x14ac:dyDescent="0.3">
      <c r="A208" s="61" t="s">
        <v>403</v>
      </c>
      <c r="B208" s="75" t="s">
        <v>404</v>
      </c>
      <c r="C208" s="62" t="s">
        <v>56</v>
      </c>
      <c r="D208" s="62" t="s">
        <v>8</v>
      </c>
      <c r="E208" s="63" t="s">
        <v>46</v>
      </c>
      <c r="F208" s="24">
        <v>5</v>
      </c>
      <c r="G208" s="24">
        <v>3</v>
      </c>
      <c r="H208" s="90">
        <f t="shared" si="6"/>
        <v>1.6666666666666667</v>
      </c>
      <c r="I208" s="24">
        <v>3</v>
      </c>
      <c r="J208" s="24">
        <v>11</v>
      </c>
      <c r="K208" s="91">
        <f t="shared" si="7"/>
        <v>0.27272727272727271</v>
      </c>
    </row>
    <row r="209" spans="1:11" x14ac:dyDescent="0.3">
      <c r="A209" s="61" t="s">
        <v>405</v>
      </c>
      <c r="B209" s="75" t="s">
        <v>406</v>
      </c>
      <c r="C209" s="62" t="s">
        <v>56</v>
      </c>
      <c r="D209" s="62" t="s">
        <v>18</v>
      </c>
      <c r="E209" s="63" t="s">
        <v>46</v>
      </c>
      <c r="F209" s="24">
        <v>2</v>
      </c>
      <c r="G209" s="24"/>
      <c r="H209" s="90"/>
      <c r="I209" s="24">
        <v>7</v>
      </c>
      <c r="J209" s="24"/>
      <c r="K209" s="91"/>
    </row>
    <row r="210" spans="1:11" x14ac:dyDescent="0.3">
      <c r="A210" s="61" t="s">
        <v>407</v>
      </c>
      <c r="B210" s="75" t="s">
        <v>408</v>
      </c>
      <c r="C210" s="62" t="s">
        <v>56</v>
      </c>
      <c r="D210" s="62" t="s">
        <v>18</v>
      </c>
      <c r="E210" s="63" t="s">
        <v>22</v>
      </c>
      <c r="F210" s="24">
        <v>14</v>
      </c>
      <c r="G210" s="24">
        <v>3</v>
      </c>
      <c r="H210" s="90">
        <f t="shared" si="6"/>
        <v>4.666666666666667</v>
      </c>
      <c r="I210" s="24">
        <v>10</v>
      </c>
      <c r="J210" s="24">
        <v>1</v>
      </c>
      <c r="K210" s="91">
        <f t="shared" si="7"/>
        <v>10</v>
      </c>
    </row>
    <row r="211" spans="1:11" x14ac:dyDescent="0.3">
      <c r="A211" s="61" t="s">
        <v>409</v>
      </c>
      <c r="B211" s="75" t="s">
        <v>410</v>
      </c>
      <c r="C211" s="62" t="s">
        <v>56</v>
      </c>
      <c r="D211" s="62" t="s">
        <v>18</v>
      </c>
      <c r="E211" s="63" t="s">
        <v>9</v>
      </c>
      <c r="F211" s="24">
        <v>1</v>
      </c>
      <c r="G211" s="24"/>
      <c r="H211" s="90"/>
      <c r="I211" s="24">
        <v>2</v>
      </c>
      <c r="J211" s="24"/>
      <c r="K211" s="91"/>
    </row>
    <row r="212" spans="1:11" x14ac:dyDescent="0.3">
      <c r="A212" s="61" t="s">
        <v>411</v>
      </c>
      <c r="B212" s="75" t="s">
        <v>412</v>
      </c>
      <c r="C212" s="62" t="s">
        <v>56</v>
      </c>
      <c r="D212" s="62" t="s">
        <v>18</v>
      </c>
      <c r="E212" s="63" t="s">
        <v>46</v>
      </c>
      <c r="F212" s="24">
        <v>2</v>
      </c>
      <c r="G212" s="24">
        <v>3</v>
      </c>
      <c r="H212" s="90">
        <f t="shared" si="6"/>
        <v>0.66666666666666663</v>
      </c>
      <c r="I212" s="24"/>
      <c r="J212" s="24"/>
      <c r="K212" s="91"/>
    </row>
    <row r="213" spans="1:11" ht="28.8" x14ac:dyDescent="0.3">
      <c r="A213" s="76" t="s">
        <v>612</v>
      </c>
      <c r="B213" s="77" t="s">
        <v>613</v>
      </c>
      <c r="C213" s="65" t="s">
        <v>56</v>
      </c>
      <c r="D213" s="65" t="s">
        <v>18</v>
      </c>
      <c r="E213" s="66" t="s">
        <v>35</v>
      </c>
      <c r="F213" s="24"/>
      <c r="G213" s="24"/>
      <c r="H213" s="90"/>
      <c r="I213" s="24"/>
      <c r="J213" s="24">
        <v>1</v>
      </c>
      <c r="K213" s="91"/>
    </row>
    <row r="214" spans="1:11" x14ac:dyDescent="0.3">
      <c r="A214" s="61" t="s">
        <v>413</v>
      </c>
      <c r="B214" s="75" t="s">
        <v>414</v>
      </c>
      <c r="C214" s="62" t="s">
        <v>56</v>
      </c>
      <c r="D214" s="62" t="s">
        <v>18</v>
      </c>
      <c r="E214" s="63" t="s">
        <v>102</v>
      </c>
      <c r="F214" s="24">
        <v>8</v>
      </c>
      <c r="G214" s="24">
        <v>3</v>
      </c>
      <c r="H214" s="90">
        <f t="shared" si="6"/>
        <v>2.6666666666666665</v>
      </c>
      <c r="I214" s="24">
        <v>14</v>
      </c>
      <c r="J214" s="24">
        <v>2</v>
      </c>
      <c r="K214" s="91">
        <f t="shared" si="7"/>
        <v>7</v>
      </c>
    </row>
    <row r="215" spans="1:11" x14ac:dyDescent="0.3">
      <c r="A215" s="61" t="s">
        <v>415</v>
      </c>
      <c r="B215" s="75" t="s">
        <v>614</v>
      </c>
      <c r="C215" s="62" t="s">
        <v>56</v>
      </c>
      <c r="D215" s="62" t="s">
        <v>8</v>
      </c>
      <c r="E215" s="63" t="s">
        <v>53</v>
      </c>
      <c r="F215" s="24">
        <v>1</v>
      </c>
      <c r="G215" s="24">
        <v>4</v>
      </c>
      <c r="H215" s="90">
        <f t="shared" si="6"/>
        <v>0.25</v>
      </c>
      <c r="I215" s="24"/>
      <c r="J215" s="24"/>
      <c r="K215" s="91"/>
    </row>
    <row r="216" spans="1:11" x14ac:dyDescent="0.3">
      <c r="A216" s="61" t="s">
        <v>416</v>
      </c>
      <c r="B216" s="75" t="s">
        <v>417</v>
      </c>
      <c r="C216" s="62" t="s">
        <v>56</v>
      </c>
      <c r="D216" s="62" t="s">
        <v>18</v>
      </c>
      <c r="E216" s="63" t="s">
        <v>53</v>
      </c>
      <c r="F216" s="24">
        <v>3</v>
      </c>
      <c r="G216" s="24"/>
      <c r="H216" s="90"/>
      <c r="I216" s="24">
        <v>1</v>
      </c>
      <c r="J216" s="24"/>
      <c r="K216" s="91"/>
    </row>
    <row r="217" spans="1:11" x14ac:dyDescent="0.3">
      <c r="A217" s="61" t="s">
        <v>418</v>
      </c>
      <c r="B217" s="75" t="s">
        <v>419</v>
      </c>
      <c r="C217" s="62" t="s">
        <v>56</v>
      </c>
      <c r="D217" s="62" t="s">
        <v>18</v>
      </c>
      <c r="E217" s="63" t="s">
        <v>53</v>
      </c>
      <c r="F217" s="24">
        <v>1</v>
      </c>
      <c r="G217" s="24">
        <v>1</v>
      </c>
      <c r="H217" s="90">
        <f t="shared" si="6"/>
        <v>1</v>
      </c>
      <c r="I217" s="24"/>
      <c r="J217" s="24">
        <v>4</v>
      </c>
      <c r="K217" s="91"/>
    </row>
    <row r="218" spans="1:11" x14ac:dyDescent="0.3">
      <c r="A218" s="61" t="s">
        <v>420</v>
      </c>
      <c r="B218" s="75" t="s">
        <v>421</v>
      </c>
      <c r="C218" s="62" t="s">
        <v>56</v>
      </c>
      <c r="D218" s="62" t="s">
        <v>8</v>
      </c>
      <c r="E218" s="63" t="s">
        <v>27</v>
      </c>
      <c r="F218" s="24">
        <v>49</v>
      </c>
      <c r="G218" s="24">
        <v>12</v>
      </c>
      <c r="H218" s="90">
        <f t="shared" si="6"/>
        <v>4.083333333333333</v>
      </c>
      <c r="I218" s="24">
        <v>104</v>
      </c>
      <c r="J218" s="24">
        <v>10</v>
      </c>
      <c r="K218" s="91">
        <f t="shared" si="7"/>
        <v>10.4</v>
      </c>
    </row>
    <row r="219" spans="1:11" x14ac:dyDescent="0.3">
      <c r="A219" s="61" t="s">
        <v>423</v>
      </c>
      <c r="B219" s="75" t="s">
        <v>424</v>
      </c>
      <c r="C219" s="62" t="s">
        <v>56</v>
      </c>
      <c r="D219" s="62" t="s">
        <v>18</v>
      </c>
      <c r="E219" s="63" t="s">
        <v>425</v>
      </c>
      <c r="F219" s="24"/>
      <c r="G219" s="24"/>
      <c r="H219" s="90"/>
      <c r="I219" s="24">
        <v>6</v>
      </c>
      <c r="J219" s="24"/>
      <c r="K219" s="91"/>
    </row>
    <row r="220" spans="1:11" x14ac:dyDescent="0.3">
      <c r="A220" s="61" t="s">
        <v>426</v>
      </c>
      <c r="B220" s="75" t="s">
        <v>427</v>
      </c>
      <c r="C220" s="62" t="s">
        <v>56</v>
      </c>
      <c r="D220" s="62" t="s">
        <v>8</v>
      </c>
      <c r="E220" s="63" t="s">
        <v>38</v>
      </c>
      <c r="F220" s="24">
        <v>2</v>
      </c>
      <c r="G220" s="24">
        <v>1</v>
      </c>
      <c r="H220" s="90">
        <f t="shared" si="6"/>
        <v>2</v>
      </c>
      <c r="I220" s="24">
        <v>1</v>
      </c>
      <c r="J220" s="24"/>
      <c r="K220" s="91"/>
    </row>
    <row r="221" spans="1:11" x14ac:dyDescent="0.3">
      <c r="A221" s="61" t="s">
        <v>428</v>
      </c>
      <c r="B221" s="75" t="s">
        <v>615</v>
      </c>
      <c r="C221" s="62" t="s">
        <v>56</v>
      </c>
      <c r="D221" s="62" t="s">
        <v>8</v>
      </c>
      <c r="E221" s="63" t="s">
        <v>38</v>
      </c>
      <c r="F221" s="24">
        <v>3</v>
      </c>
      <c r="G221" s="24"/>
      <c r="H221" s="90"/>
      <c r="I221" s="24">
        <v>1</v>
      </c>
      <c r="J221" s="24"/>
      <c r="K221" s="91"/>
    </row>
    <row r="222" spans="1:11" x14ac:dyDescent="0.3">
      <c r="A222" s="61" t="s">
        <v>429</v>
      </c>
      <c r="B222" s="75" t="s">
        <v>430</v>
      </c>
      <c r="C222" s="62" t="s">
        <v>56</v>
      </c>
      <c r="D222" s="62" t="s">
        <v>18</v>
      </c>
      <c r="E222" s="63" t="s">
        <v>225</v>
      </c>
      <c r="F222" s="24">
        <v>1</v>
      </c>
      <c r="G222" s="24">
        <v>2</v>
      </c>
      <c r="H222" s="90">
        <f t="shared" si="6"/>
        <v>0.5</v>
      </c>
      <c r="I222" s="24">
        <v>2</v>
      </c>
      <c r="J222" s="24"/>
      <c r="K222" s="91"/>
    </row>
    <row r="223" spans="1:11" x14ac:dyDescent="0.3">
      <c r="A223" s="61" t="s">
        <v>431</v>
      </c>
      <c r="B223" s="75" t="s">
        <v>432</v>
      </c>
      <c r="C223" s="62" t="s">
        <v>56</v>
      </c>
      <c r="D223" s="62" t="s">
        <v>18</v>
      </c>
      <c r="E223" s="63" t="s">
        <v>19</v>
      </c>
      <c r="F223" s="24">
        <v>8</v>
      </c>
      <c r="G223" s="24">
        <v>4</v>
      </c>
      <c r="H223" s="90">
        <f t="shared" si="6"/>
        <v>2</v>
      </c>
      <c r="I223" s="24">
        <v>11</v>
      </c>
      <c r="J223" s="24">
        <v>4</v>
      </c>
      <c r="K223" s="91">
        <f t="shared" si="7"/>
        <v>2.75</v>
      </c>
    </row>
    <row r="224" spans="1:11" x14ac:dyDescent="0.3">
      <c r="A224" s="61" t="s">
        <v>433</v>
      </c>
      <c r="B224" s="75" t="s">
        <v>434</v>
      </c>
      <c r="C224" s="62" t="s">
        <v>56</v>
      </c>
      <c r="D224" s="62" t="s">
        <v>18</v>
      </c>
      <c r="E224" s="63" t="s">
        <v>166</v>
      </c>
      <c r="F224" s="24">
        <v>5</v>
      </c>
      <c r="G224" s="24"/>
      <c r="H224" s="90"/>
      <c r="I224" s="24">
        <v>6</v>
      </c>
      <c r="J224" s="24"/>
      <c r="K224" s="91"/>
    </row>
    <row r="225" spans="1:11" x14ac:dyDescent="0.3">
      <c r="A225" s="61" t="s">
        <v>438</v>
      </c>
      <c r="B225" s="75" t="s">
        <v>439</v>
      </c>
      <c r="C225" s="62" t="s">
        <v>56</v>
      </c>
      <c r="D225" s="62" t="s">
        <v>8</v>
      </c>
      <c r="E225" s="63" t="s">
        <v>166</v>
      </c>
      <c r="F225" s="24">
        <v>1</v>
      </c>
      <c r="G225" s="24">
        <v>2</v>
      </c>
      <c r="H225" s="90">
        <f t="shared" si="6"/>
        <v>0.5</v>
      </c>
      <c r="I225" s="24">
        <v>3</v>
      </c>
      <c r="J225" s="24"/>
      <c r="K225" s="91"/>
    </row>
    <row r="226" spans="1:11" x14ac:dyDescent="0.3">
      <c r="A226" s="61" t="s">
        <v>440</v>
      </c>
      <c r="B226" s="75" t="s">
        <v>616</v>
      </c>
      <c r="C226" s="62" t="s">
        <v>56</v>
      </c>
      <c r="D226" s="62" t="s">
        <v>8</v>
      </c>
      <c r="E226" s="63" t="s">
        <v>68</v>
      </c>
      <c r="F226" s="24"/>
      <c r="G226" s="24"/>
      <c r="H226" s="90"/>
      <c r="I226" s="24">
        <v>15</v>
      </c>
      <c r="J226" s="24"/>
      <c r="K226" s="91"/>
    </row>
    <row r="227" spans="1:11" x14ac:dyDescent="0.3">
      <c r="A227" s="61" t="s">
        <v>556</v>
      </c>
      <c r="B227" s="75" t="s">
        <v>578</v>
      </c>
      <c r="C227" s="62" t="s">
        <v>56</v>
      </c>
      <c r="D227" s="62" t="s">
        <v>8</v>
      </c>
      <c r="E227" s="63" t="s">
        <v>68</v>
      </c>
      <c r="F227" s="24">
        <v>3</v>
      </c>
      <c r="G227" s="24">
        <v>2</v>
      </c>
      <c r="H227" s="90">
        <f t="shared" si="6"/>
        <v>1.5</v>
      </c>
      <c r="I227" s="24"/>
      <c r="J227" s="24">
        <v>1</v>
      </c>
      <c r="K227" s="91"/>
    </row>
    <row r="228" spans="1:11" x14ac:dyDescent="0.3">
      <c r="A228" s="61" t="s">
        <v>441</v>
      </c>
      <c r="B228" s="75" t="s">
        <v>442</v>
      </c>
      <c r="C228" s="62" t="s">
        <v>56</v>
      </c>
      <c r="D228" s="62" t="s">
        <v>18</v>
      </c>
      <c r="E228" s="63" t="s">
        <v>68</v>
      </c>
      <c r="F228" s="24">
        <v>13</v>
      </c>
      <c r="G228" s="24">
        <v>1</v>
      </c>
      <c r="H228" s="90">
        <f t="shared" si="6"/>
        <v>13</v>
      </c>
      <c r="I228" s="24">
        <v>11</v>
      </c>
      <c r="J228" s="24"/>
      <c r="K228" s="91"/>
    </row>
    <row r="229" spans="1:11" x14ac:dyDescent="0.3">
      <c r="A229" s="61" t="s">
        <v>524</v>
      </c>
      <c r="B229" s="75" t="s">
        <v>617</v>
      </c>
      <c r="C229" s="62" t="s">
        <v>56</v>
      </c>
      <c r="D229" s="62" t="s">
        <v>8</v>
      </c>
      <c r="E229" s="63" t="s">
        <v>94</v>
      </c>
      <c r="F229" s="24">
        <v>1</v>
      </c>
      <c r="G229" s="24"/>
      <c r="H229" s="90"/>
      <c r="I229" s="24"/>
      <c r="J229" s="24"/>
      <c r="K229" s="91"/>
    </row>
    <row r="230" spans="1:11" x14ac:dyDescent="0.3">
      <c r="A230" s="61" t="s">
        <v>586</v>
      </c>
      <c r="B230" s="75" t="s">
        <v>587</v>
      </c>
      <c r="C230" s="62" t="s">
        <v>56</v>
      </c>
      <c r="D230" s="62" t="s">
        <v>8</v>
      </c>
      <c r="E230" s="63" t="s">
        <v>564</v>
      </c>
      <c r="F230" s="24">
        <v>1</v>
      </c>
      <c r="G230" s="24"/>
      <c r="H230" s="90"/>
      <c r="I230" s="24">
        <v>2</v>
      </c>
      <c r="J230" s="24"/>
      <c r="K230" s="91"/>
    </row>
    <row r="231" spans="1:11" x14ac:dyDescent="0.3">
      <c r="A231" s="61" t="s">
        <v>618</v>
      </c>
      <c r="B231" s="77" t="s">
        <v>619</v>
      </c>
      <c r="C231" s="65" t="s">
        <v>56</v>
      </c>
      <c r="D231" s="65" t="s">
        <v>18</v>
      </c>
      <c r="E231" s="66" t="s">
        <v>620</v>
      </c>
      <c r="F231" s="24"/>
      <c r="G231" s="24"/>
      <c r="H231" s="90"/>
      <c r="I231" s="24"/>
      <c r="J231" s="24">
        <v>1</v>
      </c>
      <c r="K231" s="91"/>
    </row>
    <row r="232" spans="1:11" x14ac:dyDescent="0.3">
      <c r="A232" s="61" t="s">
        <v>443</v>
      </c>
      <c r="B232" s="75" t="s">
        <v>444</v>
      </c>
      <c r="C232" s="62" t="s">
        <v>41</v>
      </c>
      <c r="D232" s="62" t="s">
        <v>18</v>
      </c>
      <c r="E232" s="63" t="s">
        <v>35</v>
      </c>
      <c r="F232" s="24"/>
      <c r="G232" s="24">
        <v>4</v>
      </c>
      <c r="H232" s="90"/>
      <c r="I232" s="24">
        <v>5</v>
      </c>
      <c r="J232" s="24">
        <v>2</v>
      </c>
      <c r="K232" s="91">
        <f t="shared" si="7"/>
        <v>2.5</v>
      </c>
    </row>
    <row r="233" spans="1:11" x14ac:dyDescent="0.3">
      <c r="A233" s="61" t="s">
        <v>445</v>
      </c>
      <c r="B233" s="75" t="s">
        <v>446</v>
      </c>
      <c r="C233" s="62" t="s">
        <v>41</v>
      </c>
      <c r="D233" s="62" t="s">
        <v>8</v>
      </c>
      <c r="E233" s="63" t="s">
        <v>102</v>
      </c>
      <c r="F233" s="24">
        <v>20</v>
      </c>
      <c r="G233" s="24">
        <v>5</v>
      </c>
      <c r="H233" s="90">
        <f t="shared" si="6"/>
        <v>4</v>
      </c>
      <c r="I233" s="24">
        <v>37</v>
      </c>
      <c r="J233" s="24">
        <v>6</v>
      </c>
      <c r="K233" s="91">
        <f t="shared" si="7"/>
        <v>6.166666666666667</v>
      </c>
    </row>
    <row r="234" spans="1:11" x14ac:dyDescent="0.3">
      <c r="A234" s="61" t="s">
        <v>447</v>
      </c>
      <c r="B234" s="75" t="s">
        <v>448</v>
      </c>
      <c r="C234" s="62" t="s">
        <v>107</v>
      </c>
      <c r="D234" s="62" t="s">
        <v>8</v>
      </c>
      <c r="E234" s="63" t="s">
        <v>19</v>
      </c>
      <c r="F234" s="24">
        <v>250</v>
      </c>
      <c r="G234" s="24">
        <v>140</v>
      </c>
      <c r="H234" s="90">
        <f t="shared" si="6"/>
        <v>1.7857142857142858</v>
      </c>
      <c r="I234" s="24">
        <v>183</v>
      </c>
      <c r="J234" s="24">
        <v>34</v>
      </c>
      <c r="K234" s="91">
        <f t="shared" si="7"/>
        <v>5.382352941176471</v>
      </c>
    </row>
    <row r="235" spans="1:11" x14ac:dyDescent="0.3">
      <c r="A235" s="61" t="s">
        <v>449</v>
      </c>
      <c r="B235" s="75" t="s">
        <v>450</v>
      </c>
      <c r="C235" s="62" t="s">
        <v>107</v>
      </c>
      <c r="D235" s="62" t="s">
        <v>8</v>
      </c>
      <c r="E235" s="63" t="s">
        <v>19</v>
      </c>
      <c r="F235" s="24">
        <v>89</v>
      </c>
      <c r="G235" s="24">
        <v>25</v>
      </c>
      <c r="H235" s="90">
        <f t="shared" si="6"/>
        <v>3.56</v>
      </c>
      <c r="I235" s="24">
        <v>83</v>
      </c>
      <c r="J235" s="24">
        <v>41</v>
      </c>
      <c r="K235" s="91">
        <f t="shared" si="7"/>
        <v>2.024390243902439</v>
      </c>
    </row>
    <row r="236" spans="1:11" x14ac:dyDescent="0.3">
      <c r="A236" s="61" t="s">
        <v>451</v>
      </c>
      <c r="B236" s="75" t="s">
        <v>452</v>
      </c>
      <c r="C236" s="62" t="s">
        <v>107</v>
      </c>
      <c r="D236" s="62" t="s">
        <v>8</v>
      </c>
      <c r="E236" s="63" t="s">
        <v>575</v>
      </c>
      <c r="F236" s="24">
        <v>65</v>
      </c>
      <c r="G236" s="24">
        <v>24</v>
      </c>
      <c r="H236" s="90">
        <f t="shared" si="6"/>
        <v>2.7083333333333335</v>
      </c>
      <c r="I236" s="24">
        <v>12</v>
      </c>
      <c r="J236" s="24">
        <v>6</v>
      </c>
      <c r="K236" s="91">
        <f t="shared" si="7"/>
        <v>2</v>
      </c>
    </row>
    <row r="237" spans="1:11" x14ac:dyDescent="0.3">
      <c r="A237" s="61" t="s">
        <v>453</v>
      </c>
      <c r="B237" s="75" t="s">
        <v>454</v>
      </c>
      <c r="C237" s="62" t="s">
        <v>107</v>
      </c>
      <c r="D237" s="62" t="s">
        <v>8</v>
      </c>
      <c r="E237" s="63" t="s">
        <v>19</v>
      </c>
      <c r="F237" s="24">
        <v>15</v>
      </c>
      <c r="G237" s="24">
        <v>14</v>
      </c>
      <c r="H237" s="90">
        <f t="shared" si="6"/>
        <v>1.0714285714285714</v>
      </c>
      <c r="I237" s="24">
        <v>4</v>
      </c>
      <c r="J237" s="24">
        <v>12</v>
      </c>
      <c r="K237" s="91">
        <f t="shared" si="7"/>
        <v>0.33333333333333331</v>
      </c>
    </row>
    <row r="238" spans="1:11" x14ac:dyDescent="0.3">
      <c r="A238" s="61" t="s">
        <v>455</v>
      </c>
      <c r="B238" s="75" t="s">
        <v>456</v>
      </c>
      <c r="C238" s="62" t="s">
        <v>107</v>
      </c>
      <c r="D238" s="62" t="s">
        <v>8</v>
      </c>
      <c r="E238" s="63" t="s">
        <v>19</v>
      </c>
      <c r="F238" s="24">
        <v>15</v>
      </c>
      <c r="G238" s="24">
        <v>2</v>
      </c>
      <c r="H238" s="90">
        <f t="shared" si="6"/>
        <v>7.5</v>
      </c>
      <c r="I238" s="24">
        <v>33</v>
      </c>
      <c r="J238" s="24">
        <v>1</v>
      </c>
      <c r="K238" s="91">
        <f t="shared" si="7"/>
        <v>33</v>
      </c>
    </row>
    <row r="239" spans="1:11" x14ac:dyDescent="0.3">
      <c r="A239" s="61" t="s">
        <v>457</v>
      </c>
      <c r="B239" s="75" t="s">
        <v>458</v>
      </c>
      <c r="C239" s="62" t="s">
        <v>107</v>
      </c>
      <c r="D239" s="62" t="s">
        <v>8</v>
      </c>
      <c r="E239" s="63" t="s">
        <v>19</v>
      </c>
      <c r="F239" s="24">
        <v>9</v>
      </c>
      <c r="G239" s="24">
        <v>18</v>
      </c>
      <c r="H239" s="90">
        <f t="shared" si="6"/>
        <v>0.5</v>
      </c>
      <c r="I239" s="24">
        <v>15</v>
      </c>
      <c r="J239" s="24"/>
      <c r="K239" s="91"/>
    </row>
    <row r="240" spans="1:11" x14ac:dyDescent="0.3">
      <c r="A240" s="61" t="s">
        <v>459</v>
      </c>
      <c r="B240" s="75" t="s">
        <v>547</v>
      </c>
      <c r="C240" s="62" t="s">
        <v>107</v>
      </c>
      <c r="D240" s="62" t="s">
        <v>8</v>
      </c>
      <c r="E240" s="63" t="s">
        <v>46</v>
      </c>
      <c r="F240" s="24">
        <v>11</v>
      </c>
      <c r="G240" s="24">
        <v>7</v>
      </c>
      <c r="H240" s="90">
        <f t="shared" si="6"/>
        <v>1.5714285714285714</v>
      </c>
      <c r="I240" s="24">
        <v>6</v>
      </c>
      <c r="J240" s="24">
        <v>16</v>
      </c>
      <c r="K240" s="91">
        <f t="shared" si="7"/>
        <v>0.375</v>
      </c>
    </row>
    <row r="241" spans="1:12" x14ac:dyDescent="0.3">
      <c r="A241" s="61" t="s">
        <v>460</v>
      </c>
      <c r="B241" s="75" t="s">
        <v>461</v>
      </c>
      <c r="C241" s="62" t="s">
        <v>107</v>
      </c>
      <c r="D241" s="62" t="s">
        <v>8</v>
      </c>
      <c r="E241" s="63" t="s">
        <v>13</v>
      </c>
      <c r="F241" s="24">
        <v>15</v>
      </c>
      <c r="G241" s="24">
        <v>6</v>
      </c>
      <c r="H241" s="90">
        <f t="shared" si="6"/>
        <v>2.5</v>
      </c>
      <c r="I241" s="24">
        <v>32</v>
      </c>
      <c r="J241" s="24">
        <v>3</v>
      </c>
      <c r="K241" s="91">
        <f t="shared" si="7"/>
        <v>10.666666666666666</v>
      </c>
    </row>
    <row r="242" spans="1:12" x14ac:dyDescent="0.3">
      <c r="A242" s="61" t="s">
        <v>462</v>
      </c>
      <c r="B242" s="75" t="s">
        <v>463</v>
      </c>
      <c r="C242" s="62" t="s">
        <v>107</v>
      </c>
      <c r="D242" s="62" t="s">
        <v>18</v>
      </c>
      <c r="E242" s="63" t="s">
        <v>13</v>
      </c>
      <c r="F242" s="24">
        <v>6</v>
      </c>
      <c r="G242" s="24">
        <v>1</v>
      </c>
      <c r="H242" s="90">
        <f t="shared" si="6"/>
        <v>6</v>
      </c>
      <c r="I242" s="24">
        <v>6</v>
      </c>
      <c r="J242" s="24"/>
      <c r="K242" s="91"/>
    </row>
    <row r="243" spans="1:12" x14ac:dyDescent="0.3">
      <c r="A243" s="61" t="s">
        <v>464</v>
      </c>
      <c r="B243" s="75" t="s">
        <v>465</v>
      </c>
      <c r="C243" s="62" t="s">
        <v>107</v>
      </c>
      <c r="D243" s="62" t="s">
        <v>18</v>
      </c>
      <c r="E243" s="63" t="s">
        <v>35</v>
      </c>
      <c r="F243" s="24"/>
      <c r="G243" s="24"/>
      <c r="H243" s="90"/>
      <c r="I243" s="24">
        <v>3</v>
      </c>
      <c r="J243" s="24"/>
      <c r="K243" s="91"/>
    </row>
    <row r="244" spans="1:12" x14ac:dyDescent="0.3">
      <c r="A244" s="61" t="s">
        <v>466</v>
      </c>
      <c r="B244" s="75" t="s">
        <v>467</v>
      </c>
      <c r="C244" s="62" t="s">
        <v>107</v>
      </c>
      <c r="D244" s="62" t="s">
        <v>18</v>
      </c>
      <c r="E244" s="63" t="s">
        <v>46</v>
      </c>
      <c r="F244" s="24">
        <v>11</v>
      </c>
      <c r="G244" s="24">
        <v>6</v>
      </c>
      <c r="H244" s="90">
        <f t="shared" si="6"/>
        <v>1.8333333333333333</v>
      </c>
      <c r="I244" s="24">
        <v>5</v>
      </c>
      <c r="J244" s="24">
        <v>5</v>
      </c>
      <c r="K244" s="91">
        <f t="shared" si="7"/>
        <v>1</v>
      </c>
    </row>
    <row r="245" spans="1:12" x14ac:dyDescent="0.3">
      <c r="A245" s="61" t="s">
        <v>468</v>
      </c>
      <c r="B245" s="75" t="s">
        <v>469</v>
      </c>
      <c r="C245" s="62" t="s">
        <v>107</v>
      </c>
      <c r="D245" s="62" t="s">
        <v>18</v>
      </c>
      <c r="E245" s="63" t="s">
        <v>31</v>
      </c>
      <c r="F245" s="24">
        <v>5</v>
      </c>
      <c r="G245" s="24">
        <v>8</v>
      </c>
      <c r="H245" s="90">
        <f t="shared" si="6"/>
        <v>0.625</v>
      </c>
      <c r="I245" s="24">
        <v>5</v>
      </c>
      <c r="J245" s="24">
        <v>2</v>
      </c>
      <c r="K245" s="91">
        <f t="shared" si="7"/>
        <v>2.5</v>
      </c>
    </row>
    <row r="246" spans="1:12" x14ac:dyDescent="0.3">
      <c r="A246" s="61" t="s">
        <v>470</v>
      </c>
      <c r="B246" s="75" t="s">
        <v>471</v>
      </c>
      <c r="C246" s="62" t="s">
        <v>107</v>
      </c>
      <c r="D246" s="62" t="s">
        <v>18</v>
      </c>
      <c r="E246" s="63" t="s">
        <v>35</v>
      </c>
      <c r="F246" s="24"/>
      <c r="G246" s="24">
        <v>1</v>
      </c>
      <c r="H246" s="90"/>
      <c r="I246" s="24">
        <v>6</v>
      </c>
      <c r="J246" s="24">
        <v>1</v>
      </c>
      <c r="K246" s="91">
        <f t="shared" si="7"/>
        <v>6</v>
      </c>
    </row>
    <row r="247" spans="1:12" x14ac:dyDescent="0.3">
      <c r="A247" s="61" t="s">
        <v>472</v>
      </c>
      <c r="B247" s="75" t="s">
        <v>473</v>
      </c>
      <c r="C247" s="62" t="s">
        <v>107</v>
      </c>
      <c r="D247" s="62" t="s">
        <v>18</v>
      </c>
      <c r="E247" s="63" t="s">
        <v>9</v>
      </c>
      <c r="F247" s="24"/>
      <c r="G247" s="24">
        <v>1</v>
      </c>
      <c r="H247" s="91"/>
      <c r="I247" s="24">
        <v>6</v>
      </c>
      <c r="J247" s="24"/>
      <c r="K247" s="91"/>
    </row>
    <row r="248" spans="1:12" x14ac:dyDescent="0.3">
      <c r="A248" s="61" t="s">
        <v>474</v>
      </c>
      <c r="B248" s="75" t="s">
        <v>475</v>
      </c>
      <c r="C248" s="62" t="s">
        <v>107</v>
      </c>
      <c r="D248" s="62" t="s">
        <v>18</v>
      </c>
      <c r="E248" s="63" t="s">
        <v>102</v>
      </c>
      <c r="F248" s="24">
        <v>3</v>
      </c>
      <c r="G248" s="24">
        <v>2</v>
      </c>
      <c r="H248" s="91">
        <f t="shared" si="6"/>
        <v>1.5</v>
      </c>
      <c r="I248" s="24">
        <v>7</v>
      </c>
      <c r="J248" s="24">
        <v>1</v>
      </c>
      <c r="K248" s="91">
        <f t="shared" si="7"/>
        <v>7</v>
      </c>
    </row>
    <row r="249" spans="1:12" s="68" customFormat="1" x14ac:dyDescent="0.3">
      <c r="A249" s="61" t="s">
        <v>476</v>
      </c>
      <c r="B249" s="75" t="s">
        <v>477</v>
      </c>
      <c r="C249" s="62" t="s">
        <v>107</v>
      </c>
      <c r="D249" s="62" t="s">
        <v>18</v>
      </c>
      <c r="E249" s="63" t="s">
        <v>108</v>
      </c>
      <c r="F249" s="24">
        <v>1</v>
      </c>
      <c r="G249" s="24">
        <v>1</v>
      </c>
      <c r="H249" s="91">
        <f t="shared" si="6"/>
        <v>1</v>
      </c>
      <c r="I249" s="24">
        <v>3</v>
      </c>
      <c r="J249" s="24"/>
      <c r="K249" s="91"/>
    </row>
    <row r="250" spans="1:12" s="69" customFormat="1" x14ac:dyDescent="0.3">
      <c r="A250" s="61" t="s">
        <v>478</v>
      </c>
      <c r="B250" s="75" t="s">
        <v>548</v>
      </c>
      <c r="C250" s="62" t="s">
        <v>107</v>
      </c>
      <c r="D250" s="62" t="s">
        <v>8</v>
      </c>
      <c r="E250" s="63" t="s">
        <v>38</v>
      </c>
      <c r="F250" s="24">
        <v>6</v>
      </c>
      <c r="G250" s="24">
        <v>16</v>
      </c>
      <c r="H250" s="91">
        <f t="shared" si="6"/>
        <v>0.375</v>
      </c>
      <c r="I250" s="24">
        <v>17</v>
      </c>
      <c r="J250" s="24">
        <v>5</v>
      </c>
      <c r="K250" s="91">
        <f t="shared" si="7"/>
        <v>3.4</v>
      </c>
      <c r="L250" s="59"/>
    </row>
    <row r="251" spans="1:12" s="68" customFormat="1" x14ac:dyDescent="0.3">
      <c r="A251" s="61" t="s">
        <v>479</v>
      </c>
      <c r="B251" s="75" t="s">
        <v>480</v>
      </c>
      <c r="C251" s="62" t="s">
        <v>107</v>
      </c>
      <c r="D251" s="62" t="s">
        <v>18</v>
      </c>
      <c r="E251" s="63" t="s">
        <v>225</v>
      </c>
      <c r="F251" s="24">
        <v>1</v>
      </c>
      <c r="G251" s="24"/>
      <c r="H251" s="91"/>
      <c r="I251" s="24">
        <v>1</v>
      </c>
      <c r="J251" s="24"/>
      <c r="K251" s="91"/>
    </row>
    <row r="252" spans="1:12" x14ac:dyDescent="0.3">
      <c r="A252" s="61" t="s">
        <v>588</v>
      </c>
      <c r="B252" s="75" t="s">
        <v>589</v>
      </c>
      <c r="C252" s="62" t="s">
        <v>107</v>
      </c>
      <c r="D252" s="62" t="s">
        <v>18</v>
      </c>
      <c r="E252" s="63" t="s">
        <v>68</v>
      </c>
      <c r="F252" s="24">
        <v>1</v>
      </c>
      <c r="G252" s="24"/>
      <c r="H252" s="91"/>
      <c r="I252" s="24">
        <v>8</v>
      </c>
      <c r="J252" s="24"/>
      <c r="K252" s="91"/>
    </row>
    <row r="253" spans="1:12" x14ac:dyDescent="0.3">
      <c r="A253" s="61" t="s">
        <v>525</v>
      </c>
      <c r="B253" s="75" t="s">
        <v>621</v>
      </c>
      <c r="C253" s="62" t="s">
        <v>107</v>
      </c>
      <c r="D253" s="62" t="s">
        <v>8</v>
      </c>
      <c r="E253" s="63" t="s">
        <v>94</v>
      </c>
      <c r="F253" s="24"/>
      <c r="G253" s="24"/>
      <c r="H253" s="91"/>
      <c r="I253" s="24">
        <v>5</v>
      </c>
      <c r="J253" s="24"/>
      <c r="K253" s="91"/>
    </row>
    <row r="254" spans="1:12" x14ac:dyDescent="0.3">
      <c r="A254" s="61" t="s">
        <v>481</v>
      </c>
      <c r="B254" s="75" t="s">
        <v>482</v>
      </c>
      <c r="C254" s="62" t="s">
        <v>7</v>
      </c>
      <c r="D254" s="62" t="s">
        <v>18</v>
      </c>
      <c r="E254" s="63" t="s">
        <v>46</v>
      </c>
      <c r="F254" s="24"/>
      <c r="G254" s="24"/>
      <c r="H254" s="91"/>
      <c r="I254" s="24">
        <v>2</v>
      </c>
      <c r="J254" s="24"/>
      <c r="K254" s="91"/>
    </row>
    <row r="255" spans="1:12" x14ac:dyDescent="0.3">
      <c r="A255" s="61" t="s">
        <v>483</v>
      </c>
      <c r="B255" s="75" t="s">
        <v>484</v>
      </c>
      <c r="C255" s="62" t="s">
        <v>7</v>
      </c>
      <c r="D255" s="62" t="s">
        <v>18</v>
      </c>
      <c r="E255" s="63" t="s">
        <v>9</v>
      </c>
      <c r="F255" s="24">
        <v>2</v>
      </c>
      <c r="G255" s="24"/>
      <c r="H255" s="91"/>
      <c r="I255" s="24"/>
      <c r="J255" s="24"/>
      <c r="K255" s="91"/>
    </row>
    <row r="256" spans="1:12" x14ac:dyDescent="0.3">
      <c r="A256" s="61" t="s">
        <v>485</v>
      </c>
      <c r="B256" s="75" t="s">
        <v>622</v>
      </c>
      <c r="C256" s="62" t="s">
        <v>7</v>
      </c>
      <c r="D256" s="62" t="s">
        <v>8</v>
      </c>
      <c r="E256" s="63" t="s">
        <v>53</v>
      </c>
      <c r="F256" s="24">
        <v>1</v>
      </c>
      <c r="G256" s="24"/>
      <c r="H256" s="91"/>
      <c r="I256" s="24">
        <v>3</v>
      </c>
      <c r="J256" s="24"/>
      <c r="K256" s="91"/>
    </row>
    <row r="257" spans="1:11" x14ac:dyDescent="0.3">
      <c r="A257" s="61" t="s">
        <v>487</v>
      </c>
      <c r="B257" s="75" t="s">
        <v>550</v>
      </c>
      <c r="C257" s="62" t="s">
        <v>114</v>
      </c>
      <c r="D257" s="62" t="s">
        <v>8</v>
      </c>
      <c r="E257" s="63" t="s">
        <v>575</v>
      </c>
      <c r="F257" s="24">
        <v>41</v>
      </c>
      <c r="G257" s="24">
        <v>14</v>
      </c>
      <c r="H257" s="91">
        <f t="shared" si="6"/>
        <v>2.9285714285714284</v>
      </c>
      <c r="I257" s="24">
        <v>2</v>
      </c>
      <c r="J257" s="24">
        <v>3</v>
      </c>
      <c r="K257" s="91">
        <f t="shared" si="7"/>
        <v>0.66666666666666663</v>
      </c>
    </row>
    <row r="259" spans="1:11" x14ac:dyDescent="0.3">
      <c r="E259" s="78" t="s">
        <v>623</v>
      </c>
      <c r="F259" s="79">
        <f>SUM(F6:F257)</f>
        <v>4558</v>
      </c>
      <c r="G259" s="79">
        <f>SUM(G6:G257)</f>
        <v>2605</v>
      </c>
      <c r="H259" s="80">
        <f>F259/G259</f>
        <v>1.7497120921305183</v>
      </c>
      <c r="I259" s="79">
        <f>SUM(I6:I257)</f>
        <v>3789</v>
      </c>
      <c r="J259" s="81">
        <f>SUM(J6:J257)</f>
        <v>1210</v>
      </c>
      <c r="K259" s="82">
        <f>I259/J259</f>
        <v>3.131404958677686</v>
      </c>
    </row>
  </sheetData>
  <sortState xmlns:xlrd2="http://schemas.microsoft.com/office/spreadsheetml/2017/richdata2" ref="A2:L255">
    <sortCondition ref="A1"/>
  </sortState>
  <mergeCells count="2">
    <mergeCell ref="H2:H3"/>
    <mergeCell ref="I2:I3"/>
  </mergeCells>
  <pageMargins left="0.7" right="0.7" top="0.75" bottom="0.75" header="0.3" footer="0.3"/>
  <ignoredErrors>
    <ignoredError sqref="H2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Słowniczek</vt:lpstr>
      <vt:lpstr>2017 SM wyjazdy vs przyjazdy</vt:lpstr>
      <vt:lpstr>2017 ST wyjazdy vs przyjazdy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dcterms:created xsi:type="dcterms:W3CDTF">2018-02-23T11:04:40Z</dcterms:created>
  <dcterms:modified xsi:type="dcterms:W3CDTF">2021-07-26T11:03:43Z</dcterms:modified>
</cp:coreProperties>
</file>