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KA171\gotowe na www\"/>
    </mc:Choice>
  </mc:AlternateContent>
  <xr:revisionPtr revIDLastSave="0" documentId="13_ncr:1_{D66C3507-7F61-4889-805B-9F092E9F3BB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łowniczek" sheetId="3" r:id="rId1"/>
    <sheet name="2022 SM wyjazdy vs przyjazdy" sheetId="4" r:id="rId2"/>
    <sheet name="2022 ST wyjazdy vs przyjazdy" sheetId="2" r:id="rId3"/>
  </sheets>
  <definedNames>
    <definedName name="_xlnm._FilterDatabase" localSheetId="1" hidden="1">'2022 SM wyjazdy vs przyjazdy'!$A$6:$K$99</definedName>
    <definedName name="_xlnm._FilterDatabase" localSheetId="2" hidden="1">'2022 ST wyjazdy vs przyjazdy'!$A$6:$K$109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2" l="1"/>
  <c r="J10" i="2"/>
  <c r="J13" i="2"/>
  <c r="J14" i="2"/>
  <c r="J15" i="2"/>
  <c r="J19" i="2"/>
  <c r="J22" i="2"/>
  <c r="J24" i="2"/>
  <c r="J26" i="2"/>
  <c r="J30" i="2"/>
  <c r="J33" i="2"/>
  <c r="J35" i="2"/>
  <c r="J36" i="2"/>
  <c r="J37" i="2"/>
  <c r="J40" i="2"/>
  <c r="J41" i="2"/>
  <c r="J42" i="2"/>
  <c r="J43" i="2"/>
  <c r="J45" i="2"/>
  <c r="J46" i="2"/>
  <c r="J47" i="2"/>
  <c r="J48" i="2"/>
  <c r="J49" i="2"/>
  <c r="J51" i="2"/>
  <c r="J52" i="2"/>
  <c r="J53" i="2"/>
  <c r="J57" i="2"/>
  <c r="J58" i="2"/>
  <c r="J59" i="2"/>
  <c r="J64" i="2"/>
  <c r="J66" i="2"/>
  <c r="J69" i="2"/>
  <c r="J70" i="2"/>
  <c r="J72" i="2"/>
  <c r="J76" i="2"/>
  <c r="J78" i="2"/>
  <c r="J79" i="2"/>
  <c r="J80" i="2"/>
  <c r="J82" i="2"/>
  <c r="J87" i="2"/>
  <c r="J89" i="2"/>
  <c r="J91" i="2"/>
  <c r="J92" i="2"/>
  <c r="J96" i="2"/>
  <c r="J99" i="2"/>
  <c r="J100" i="2"/>
  <c r="J103" i="2"/>
  <c r="J105" i="2"/>
  <c r="J106" i="2"/>
  <c r="J107" i="2"/>
  <c r="J109" i="2"/>
  <c r="G10" i="2"/>
  <c r="G12" i="2"/>
  <c r="G13" i="2"/>
  <c r="G14" i="2"/>
  <c r="G15" i="2"/>
  <c r="G17" i="2"/>
  <c r="G18" i="2"/>
  <c r="G19" i="2"/>
  <c r="G22" i="2"/>
  <c r="G25" i="2"/>
  <c r="G26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1" i="2"/>
  <c r="G52" i="2"/>
  <c r="G53" i="2"/>
  <c r="G56" i="2"/>
  <c r="G57" i="2"/>
  <c r="G58" i="2"/>
  <c r="G59" i="2"/>
  <c r="G60" i="2"/>
  <c r="G61" i="2"/>
  <c r="G62" i="2"/>
  <c r="G64" i="2"/>
  <c r="G65" i="2"/>
  <c r="G66" i="2"/>
  <c r="G67" i="2"/>
  <c r="G69" i="2"/>
  <c r="G72" i="2"/>
  <c r="G73" i="2"/>
  <c r="G76" i="2"/>
  <c r="G77" i="2"/>
  <c r="G78" i="2"/>
  <c r="G79" i="2"/>
  <c r="G80" i="2"/>
  <c r="G82" i="2"/>
  <c r="G84" i="2"/>
  <c r="G85" i="2"/>
  <c r="G87" i="2"/>
  <c r="G88" i="2"/>
  <c r="G89" i="2"/>
  <c r="G90" i="2"/>
  <c r="G91" i="2"/>
  <c r="G92" i="2"/>
  <c r="G95" i="2"/>
  <c r="G96" i="2"/>
  <c r="G97" i="2"/>
  <c r="G99" i="2"/>
  <c r="G100" i="2"/>
  <c r="G101" i="2"/>
  <c r="G102" i="2"/>
  <c r="G103" i="2"/>
  <c r="G104" i="2"/>
  <c r="G105" i="2"/>
  <c r="G106" i="2"/>
  <c r="G107" i="2"/>
  <c r="G109" i="2"/>
  <c r="G56" i="4" l="1"/>
  <c r="G57" i="4"/>
  <c r="G58" i="4"/>
  <c r="G62" i="4"/>
  <c r="G72" i="4"/>
  <c r="G74" i="4"/>
  <c r="G76" i="4"/>
  <c r="G89" i="4"/>
  <c r="G91" i="4"/>
  <c r="G92" i="4"/>
  <c r="G13" i="4"/>
  <c r="G24" i="4"/>
  <c r="G27" i="4"/>
  <c r="G28" i="4"/>
  <c r="G35" i="4"/>
  <c r="G37" i="4"/>
  <c r="G39" i="4"/>
  <c r="G43" i="4"/>
  <c r="G51" i="4"/>
  <c r="J57" i="4"/>
  <c r="J87" i="4"/>
  <c r="G9" i="2" l="1"/>
  <c r="E101" i="4" l="1"/>
  <c r="G8" i="2" l="1"/>
  <c r="J7" i="2" l="1"/>
  <c r="I101" i="4" l="1"/>
  <c r="H101" i="4"/>
  <c r="F101" i="4"/>
  <c r="G3" i="4" l="1"/>
  <c r="G4" i="4"/>
  <c r="J101" i="4"/>
  <c r="G101" i="4"/>
  <c r="I3" i="4" l="1"/>
  <c r="I111" i="2"/>
  <c r="H111" i="2"/>
  <c r="F111" i="2"/>
  <c r="E111" i="2"/>
  <c r="F4" i="2" l="1"/>
  <c r="F3" i="2"/>
  <c r="J111" i="2"/>
  <c r="G111" i="2"/>
  <c r="H3" i="2" l="1"/>
  <c r="G7" i="2"/>
</calcChain>
</file>

<file path=xl/sharedStrings.xml><?xml version="1.0" encoding="utf-8"?>
<sst xmlns="http://schemas.openxmlformats.org/spreadsheetml/2006/main" count="835" uniqueCount="273">
  <si>
    <t>Kod Erasmusa uczelni przyjmującej</t>
  </si>
  <si>
    <t>Oficjalna nazwa uczelni przyjmującej</t>
  </si>
  <si>
    <t>Województwo</t>
  </si>
  <si>
    <t>Status uczelni</t>
  </si>
  <si>
    <t>lubelskie</t>
  </si>
  <si>
    <t>publiczna</t>
  </si>
  <si>
    <t>PL BIALYST01</t>
  </si>
  <si>
    <t>Politechnika Białostocka</t>
  </si>
  <si>
    <t>podlaskie</t>
  </si>
  <si>
    <t>niepubliczna</t>
  </si>
  <si>
    <t>PL BIALYST04</t>
  </si>
  <si>
    <t>Uniwersytet w Białymstoku</t>
  </si>
  <si>
    <t>śląskie</t>
  </si>
  <si>
    <t>kujawsko-pomorskie</t>
  </si>
  <si>
    <t>PL BYDGOSZ02</t>
  </si>
  <si>
    <t>PL BYDGOSZ06</t>
  </si>
  <si>
    <t>Wyższa Szkoła Gospodarki w Bydgoszczy</t>
  </si>
  <si>
    <t>PL BYDGOSZ08</t>
  </si>
  <si>
    <t>mazowieckie</t>
  </si>
  <si>
    <t>PL CZESTOC02</t>
  </si>
  <si>
    <t>PL DABROWA01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</si>
  <si>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</si>
  <si>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</si>
  <si>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</si>
  <si>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</si>
  <si>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</si>
  <si>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</si>
  <si>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</si>
  <si>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</si>
  <si>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</si>
  <si>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</si>
  <si>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</si>
  <si>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</si>
  <si>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GLIWICE01</t>
  </si>
  <si>
    <t>Politechnika Śląska</t>
  </si>
  <si>
    <t>dolnośląskie</t>
  </si>
  <si>
    <t>PL GNIEZNO01</t>
  </si>
  <si>
    <t>wielkopolskie</t>
  </si>
  <si>
    <t>PL GORZOW01</t>
  </si>
  <si>
    <t>Akademia im. Jakuba z Paradyża</t>
  </si>
  <si>
    <t>lubuskie</t>
  </si>
  <si>
    <t>PL JAROSLA02</t>
  </si>
  <si>
    <t>podkarpackie</t>
  </si>
  <si>
    <t>PL JELENIA01</t>
  </si>
  <si>
    <t>PL KALISZ01</t>
  </si>
  <si>
    <t>PL KATOWIC01</t>
  </si>
  <si>
    <t>Uniwersytet Śląski</t>
  </si>
  <si>
    <t>PL KATOWIC02</t>
  </si>
  <si>
    <t>Uniwersytet Ekonomiczny w Katowicach</t>
  </si>
  <si>
    <t>PL KATOWIC07</t>
  </si>
  <si>
    <t>PL KIELCE01</t>
  </si>
  <si>
    <t>Politechnika Świętokrzyska</t>
  </si>
  <si>
    <t>świętokrzyskie</t>
  </si>
  <si>
    <t>PL KIELCE02</t>
  </si>
  <si>
    <t>Uniwersytet Jana Kochanowskiego w Kielcach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</si>
  <si>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</si>
  <si>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</si>
  <si>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</si>
  <si>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</si>
  <si>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</si>
  <si>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</si>
  <si>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</si>
  <si>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PL KRAKOW04</t>
  </si>
  <si>
    <t>Uniwersytet Ekonomiczny w Krakowie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</si>
  <si>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</si>
  <si>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</si>
  <si>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</si>
  <si>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</si>
  <si>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</si>
  <si>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PL KRAKOW10</t>
  </si>
  <si>
    <t>Akademia Sztuk Pięknych im. Jana Matejki w Krakowie</t>
  </si>
  <si>
    <t>PL KRAKOW19</t>
  </si>
  <si>
    <t>PL KROSNO01</t>
  </si>
  <si>
    <t>PL KWIDZYN01</t>
  </si>
  <si>
    <t>PL LODZ01</t>
  </si>
  <si>
    <t>Uniwersytet Łódzki</t>
  </si>
  <si>
    <t>łódzkie</t>
  </si>
  <si>
    <t>PL LODZ02</t>
  </si>
  <si>
    <t>Politechnika Łódzka</t>
  </si>
  <si>
    <t>PL LOMZA03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</si>
  <si>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</si>
  <si>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</si>
  <si>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</si>
  <si>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</si>
  <si>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</si>
  <si>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</si>
  <si>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LUBLIN05</t>
  </si>
  <si>
    <t>Uniwersytet Medyczny w Lublinie</t>
  </si>
  <si>
    <t>PL LUBLIN06</t>
  </si>
  <si>
    <t>Wyższa Szkoła Przedsiębiorczości i Administracji w Lublinie</t>
  </si>
  <si>
    <t>PL LUBLIN09</t>
  </si>
  <si>
    <t>PL NOWY-SA01</t>
  </si>
  <si>
    <t>Wyższa Szkoła Biznesu - National-Louis University</t>
  </si>
  <si>
    <t>PL NYSA01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</si>
  <si>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</si>
  <si>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</si>
  <si>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</si>
  <si>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</si>
  <si>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</si>
  <si>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</si>
  <si>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</si>
  <si>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OSTROWI01</t>
  </si>
  <si>
    <t>PL PILA02</t>
  </si>
  <si>
    <t>PL PLOCK02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</si>
  <si>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</si>
  <si>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</si>
  <si>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</si>
  <si>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</si>
  <si>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</si>
  <si>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</si>
  <si>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</si>
  <si>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</si>
  <si>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POZNAN12</t>
  </si>
  <si>
    <t>PL POZNAN13</t>
  </si>
  <si>
    <t>PL RZESZOW01</t>
  </si>
  <si>
    <t>PL RZESZOW02</t>
  </si>
  <si>
    <t>Uniwersytet Rzeszowski</t>
  </si>
  <si>
    <t>PL SIEDLCE01</t>
  </si>
  <si>
    <t>PL SKIERNI02</t>
  </si>
  <si>
    <t>PL SLUPSK01</t>
  </si>
  <si>
    <t>PL SOPOT01</t>
  </si>
  <si>
    <t>PL SUCHA-B01</t>
  </si>
  <si>
    <t>Wyższa Szkoła Turystyki i Ekologii</t>
  </si>
  <si>
    <t>PL SZCZECI01</t>
  </si>
  <si>
    <t>Uniwersytet Szczeciński</t>
  </si>
  <si>
    <t>PL SZCZECI02</t>
  </si>
  <si>
    <t>Zachodniopomorski Uniwersytet Technologiczny w Szczecinie</t>
  </si>
  <si>
    <t>PL SZCZECI03</t>
  </si>
  <si>
    <t>PL SZCZECI05</t>
  </si>
  <si>
    <t>Pomorski Uniwersytet Medyczny w Szczecinie</t>
  </si>
  <si>
    <t>PL SZCZECI15</t>
  </si>
  <si>
    <t>Akademia Sztuki w Szczecinie</t>
  </si>
  <si>
    <t>PL TARNOW02</t>
  </si>
  <si>
    <t>PL TORUN01</t>
  </si>
  <si>
    <t>Uniwersytet Mikołaja Kopernika w Toruniu</t>
  </si>
  <si>
    <t>PL TORUN04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</si>
  <si>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</si>
  <si>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</si>
  <si>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</si>
  <si>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</si>
  <si>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</si>
  <si>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</si>
  <si>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</si>
  <si>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</si>
  <si>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</si>
  <si>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</si>
  <si>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WARSZAW08</t>
  </si>
  <si>
    <t>PL WARSZAW10</t>
  </si>
  <si>
    <t>Akademia Sztuk Pięknych w Warszawie</t>
  </si>
  <si>
    <t>PL WARSZAW12</t>
  </si>
  <si>
    <t>Akademia Wychowania Fizycznego Józefa Piłsudskiego w Warszawie</t>
  </si>
  <si>
    <t>PL WARSZAW14</t>
  </si>
  <si>
    <t>Uczelnia Łazarskiego</t>
  </si>
  <si>
    <t>PL WARSZAW21</t>
  </si>
  <si>
    <t>Akademia Leona Koźmińskiego</t>
  </si>
  <si>
    <t>PL WARSZAW35</t>
  </si>
  <si>
    <t>PL WARSZAW41</t>
  </si>
  <si>
    <t>PL WARSZAW61</t>
  </si>
  <si>
    <t>PL WARSZAW63</t>
  </si>
  <si>
    <t>PL WARSZAW68</t>
  </si>
  <si>
    <t>Akademia Sztuki Wojennej</t>
  </si>
  <si>
    <t>PL WARSZAW73</t>
  </si>
  <si>
    <t>PL WARSZAW83</t>
  </si>
  <si>
    <t>Instytut Chemii i Techniki Jądrowej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</si>
  <si>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</si>
  <si>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</si>
  <si>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</si>
  <si>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</si>
  <si>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</si>
  <si>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</si>
  <si>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</si>
  <si>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</si>
  <si>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</si>
  <si>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</si>
  <si>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</si>
  <si>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</si>
  <si>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</si>
  <si>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WROCLAW12</t>
  </si>
  <si>
    <t>PL WROCLAW16</t>
  </si>
  <si>
    <t>Międzynarodowa Wyższa Szkoła Logistyki i Transportu we Wrocławiu</t>
  </si>
  <si>
    <t>PL WROCLAW25</t>
  </si>
  <si>
    <t>PL ZIELONA01</t>
  </si>
  <si>
    <t>Liczba wyjazdów SMS</t>
  </si>
  <si>
    <t>Liczba przyjazdów SMS</t>
  </si>
  <si>
    <t>Liczba wyjazdów STA</t>
  </si>
  <si>
    <t>Liczba przyjazdów STA</t>
  </si>
  <si>
    <t>stosunek wyjazdów do przyjazdów STA</t>
  </si>
  <si>
    <t>Liczba wyjazdów STT</t>
  </si>
  <si>
    <t>stosunek wyjazdów do przyjazdów STT</t>
  </si>
  <si>
    <t>Hasło</t>
  </si>
  <si>
    <t>Objaśnienie</t>
  </si>
  <si>
    <t>SM</t>
  </si>
  <si>
    <t>Mobilność studentów</t>
  </si>
  <si>
    <t>SMS</t>
  </si>
  <si>
    <t>ST</t>
  </si>
  <si>
    <t>Mobilność pracowników uczelni</t>
  </si>
  <si>
    <t>STA</t>
  </si>
  <si>
    <t>STT</t>
  </si>
  <si>
    <t>ST wyjazdy łącznie</t>
  </si>
  <si>
    <t>SM wyjazdy łącznie</t>
  </si>
  <si>
    <t xml:space="preserve">Kod Erasmusa uczelni </t>
  </si>
  <si>
    <t xml:space="preserve">Oficjalna nazwa uczelni </t>
  </si>
  <si>
    <t>Akademia WSB</t>
  </si>
  <si>
    <t xml:space="preserve">Politechnika Rzeszowska im. Ignacego Łukasiewicza </t>
  </si>
  <si>
    <t>Akademia Sztuk Pięknych im. E. Gepperta we Wrocławiu</t>
  </si>
  <si>
    <t>Uniwersytet Zielonogórski</t>
  </si>
  <si>
    <t>Łącznie</t>
  </si>
  <si>
    <t>Chrześcijańska Akademia Teologiczna w Warszawie</t>
  </si>
  <si>
    <t>Stosunek wyjazdów do przyjazdów SMS</t>
  </si>
  <si>
    <t>stosunek wyjazdów do przyjazdów</t>
  </si>
  <si>
    <t>SMS wyjazdy/przyjazdy studentów w celu realizacji części studiów</t>
  </si>
  <si>
    <t>PL LUBLIN10</t>
  </si>
  <si>
    <t>Politechnika Bydgoska im. Jana i Jędrzeja Śniadeckich</t>
  </si>
  <si>
    <t>Politechnika Krakowska im. Tadeusza Kościuszki</t>
  </si>
  <si>
    <t>Akademia Muzyczna im. Krzysztofa Pendereckiego w Krakowie</t>
  </si>
  <si>
    <t>Uniwersytet Artystyczny im. Magdaleny Abakanowicz w Poznaniu</t>
  </si>
  <si>
    <t>Akademia Kultury Społecznej i Medialnej w Toruniu – Akademia Nauk Stosowanych</t>
  </si>
  <si>
    <t>Akademia Wojsk Lądowych im. gen. Tadeusza Kościuszki</t>
  </si>
  <si>
    <t>Akademia Nauk Stosowanych im. Hipolita Cegielskiego w Gnieźnie</t>
  </si>
  <si>
    <t xml:space="preserve">Karkonoska Akademia Nauk Stosowanych w Jeleniej Górze </t>
  </si>
  <si>
    <t>Państwowa Akademia Nauk Stosowanych w Nysie</t>
  </si>
  <si>
    <t>Sopocka Akademia Nauk Stosowanych</t>
  </si>
  <si>
    <t>Politechnika Morska w Szczecinie</t>
  </si>
  <si>
    <t>Wrocławska Akademia Biznesu w Naukach Stosowanych</t>
  </si>
  <si>
    <t>Akademia Kujawsko-Pomorska</t>
  </si>
  <si>
    <t>Akademia Górnośląska im. Wojciecha Korfantego</t>
  </si>
  <si>
    <t>Państwowa Akademia Nauk Stosowanych w Krośnie</t>
  </si>
  <si>
    <t>Akademia Nauk Stosowanych im. Stanisława Staszica w Pile</t>
  </si>
  <si>
    <t>Akademia Mazowiecka w Płocku</t>
  </si>
  <si>
    <t>Akademia Nauk Stosowanych Stefana Batorego</t>
  </si>
  <si>
    <t>Akademia Nauk Stosowanych im. Józefa Gołuchowskiego</t>
  </si>
  <si>
    <t>Uniwersytet Jana Długosza w Częstochowie</t>
  </si>
  <si>
    <t>Państwowa Akademia Nauk Stosowanych im. ks. Bronisława Markiewicza w Jarosławiu</t>
  </si>
  <si>
    <t>Uniwersytet Kaliski im. Prezydenta Stanisława Wojciechowskiego</t>
  </si>
  <si>
    <t>Uniwersytet Ignatianum w Krakowie</t>
  </si>
  <si>
    <t>Akademia Łomżyńska</t>
  </si>
  <si>
    <t>Lubelska Akademia WSEI</t>
  </si>
  <si>
    <t xml:space="preserve">Uniwersytet WSB Merito w Poznaniu </t>
  </si>
  <si>
    <t>Uniwersytet w Siedlcach</t>
  </si>
  <si>
    <t>Uniwersytet Pomorski w Słupsku</t>
  </si>
  <si>
    <t>Akademia Tarnowska</t>
  </si>
  <si>
    <t>Akademia Pożarnicza</t>
  </si>
  <si>
    <t>Akademia Nauk Społecznych i Medycznych w Lublinie Akademia Nauk Stosowanych</t>
  </si>
  <si>
    <t>SMT</t>
  </si>
  <si>
    <t>Liczba wyjazdów SMT</t>
  </si>
  <si>
    <t>stosunek wyjazdów do przyjazdów SMT</t>
  </si>
  <si>
    <t>Akademia Techniczno-Artystyczna Nauk Stosowanych w Warszawie</t>
  </si>
  <si>
    <t>Wszechnica Polska Akademia Nauk Stosowanych w Warszawie</t>
  </si>
  <si>
    <t>PL WARSZAW90</t>
  </si>
  <si>
    <t>PL OPOLE05</t>
  </si>
  <si>
    <t>Akademia Nauk Stosowanych Wyższa Szkoła Zarządzania i Administracji w Opolu</t>
  </si>
  <si>
    <t xml:space="preserve"> </t>
  </si>
  <si>
    <t>PL WARSZAW96</t>
  </si>
  <si>
    <t>Powiślańska Akademia Nauk Stosowanych</t>
  </si>
  <si>
    <t>Uniwerystet Civitas</t>
  </si>
  <si>
    <t>Uniwersytet Vizja</t>
  </si>
  <si>
    <t>Kolegium Europy</t>
  </si>
  <si>
    <t>Uczelnia Społeczno-Medyczna w Warszawie</t>
  </si>
  <si>
    <t>KA171-2022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</si>
  <si>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trzecimi niestowarzyszonymi z Programem, konkurs wniosków 2022.
Umowa trwająca od 1 sierpnia 2022 do 31 lipca 2025.</t>
  </si>
  <si>
    <t>mobilność studentów w celu realizacji części studiów</t>
  </si>
  <si>
    <t>mobilność studentów w celu realizacji praktyki/stażu</t>
  </si>
  <si>
    <t>mobilność nauczycieli akademickich w celu prowadzenia zajęć dydaktycznych ze studentami uczelni przyjmującej</t>
  </si>
  <si>
    <t>mobilność pracowników uczelni (zarówno nauczycieli akademickich, jak i innych pracowników) w celu doskonalenia kompetencji zawodowych, poszerzania wiedzy w danej dziedzinie, udziału w szkoleniach, „work shadowingu” itp.</t>
  </si>
  <si>
    <t>Wyjazdy vs przyjazdy SM z i do polskich instytucji; umowa KA171-2022</t>
  </si>
  <si>
    <t>SMT wyjazdy/ przyjazdy studentów w celu realizacji praktyki</t>
  </si>
  <si>
    <t>Liczba przyjazdów SMT</t>
  </si>
  <si>
    <t>SM przyjazdy łącznie</t>
  </si>
  <si>
    <t>Wyjazdy vs przyjazdy ST z i do polskich instytucji; umowa KA171-2022</t>
  </si>
  <si>
    <t>Liczba przyjazdów STT</t>
  </si>
  <si>
    <t>ST przyjazdy łącznie</t>
  </si>
  <si>
    <t>STA wyjazdy/ przyjazdy nauczycieli akademickich w celu prowadzenia zajęć ze studentami</t>
  </si>
  <si>
    <t>STT wyjazdy/ przyjazdy pracowników w celach szkoleniowych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</si>
</sst>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B8"/>
  <sheetViews>
    <sheetView workbookViewId="0">
      <selection activeCell="E7" sqref="E7"/>
    </sheetView>
  </sheetViews>
  <sheetFormatPr defaultColWidth="9.109375" defaultRowHeight="13.8" x14ac:dyDescent="0.3"/>
  <cols>
    <col min="1" max="1" width="18.88671875" style="18" customWidth="1"/>
    <col min="2" max="2" width="106.21875" style="18" customWidth="1"/>
    <col min="3" max="16384" width="9.109375" style="18"/>
  </cols>
  <sheetData>
    <row r="1" spans="1:2" ht="28.8" customHeight="1" x14ac:dyDescent="0.3">
      <c r="A1" s="52" t="s">
        <v>189</v>
      </c>
      <c r="B1" s="52" t="s">
        <v>190</v>
      </c>
    </row>
    <row r="2" spans="1:2" ht="55.2" x14ac:dyDescent="0.3">
      <c r="A2" s="52" t="s">
        <v>258</v>
      </c>
      <c r="B2" s="19" t="s">
        <v>259</v>
      </c>
    </row>
    <row r="3" spans="1:2" s="21" customFormat="1" x14ac:dyDescent="0.3">
      <c r="A3" s="52" t="s">
        <v>191</v>
      </c>
      <c r="B3" s="20" t="s">
        <v>192</v>
      </c>
    </row>
    <row r="4" spans="1:2" s="21" customFormat="1" x14ac:dyDescent="0.3">
      <c r="A4" s="22" t="s">
        <v>193</v>
      </c>
      <c r="B4" s="20" t="s">
        <v>260</v>
      </c>
    </row>
    <row r="5" spans="1:2" s="21" customFormat="1" x14ac:dyDescent="0.3">
      <c r="A5" s="22" t="s">
        <v>243</v>
      </c>
      <c r="B5" s="19" t="s">
        <v>261</v>
      </c>
    </row>
    <row r="6" spans="1:2" s="21" customFormat="1" x14ac:dyDescent="0.3">
      <c r="A6" s="52" t="s">
        <v>194</v>
      </c>
      <c r="B6" s="20" t="s">
        <v>195</v>
      </c>
    </row>
    <row r="7" spans="1:2" x14ac:dyDescent="0.3">
      <c r="A7" s="22" t="s">
        <v>196</v>
      </c>
      <c r="B7" s="19" t="s">
        <v>262</v>
      </c>
    </row>
    <row r="8" spans="1:2" ht="27.6" x14ac:dyDescent="0.3">
      <c r="A8" s="22" t="s">
        <v>197</v>
      </c>
      <c r="B8" s="19" t="s">
        <v>263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03FE-42A0-43F0-869F-D67BC733C80C}">
  <sheetPr>
    <tabColor theme="3" tint="0.59999389629810485"/>
  </sheetPr>
  <dimension ref="A1:K101"/>
  <sheetViews>
    <sheetView tabSelected="1" zoomScale="80" zoomScaleNormal="80" workbookViewId="0">
      <pane ySplit="6" topLeftCell="A7" activePane="bottomLeft" state="frozen"/>
      <selection pane="bottomLeft" activeCell="C3" sqref="C3"/>
    </sheetView>
  </sheetViews>
  <sheetFormatPr defaultRowHeight="14.4" x14ac:dyDescent="0.3"/>
  <cols>
    <col min="1" max="1" width="17.44140625" customWidth="1"/>
    <col min="2" max="2" width="101" style="8" bestFit="1" customWidth="1"/>
    <col min="3" max="3" width="23.109375" style="25" bestFit="1" customWidth="1"/>
    <col min="4" max="4" width="17.44140625" style="25" customWidth="1"/>
    <col min="5" max="5" width="14.109375" style="12" customWidth="1"/>
    <col min="6" max="6" width="15" style="12" customWidth="1"/>
    <col min="7" max="7" width="15.33203125" style="4" customWidth="1"/>
    <col min="8" max="8" width="14.5546875" style="12" customWidth="1"/>
    <col min="9" max="9" width="13" style="12" customWidth="1"/>
    <col min="10" max="10" width="14.33203125" style="4" customWidth="1"/>
    <col min="11" max="11" width="36" customWidth="1"/>
    <col min="13" max="13" width="10.109375" bestFit="1" customWidth="1"/>
  </cols>
  <sheetData>
    <row r="1" spans="1:11" x14ac:dyDescent="0.3">
      <c r="A1" s="5" t="s">
        <v>264</v>
      </c>
      <c r="B1" s="50"/>
      <c r="E1" s="14"/>
      <c r="F1" s="14"/>
      <c r="G1" s="11"/>
      <c r="H1" s="14"/>
      <c r="I1" s="14"/>
      <c r="J1" s="11"/>
    </row>
    <row r="3" spans="1:11" s="14" customFormat="1" ht="28.8" x14ac:dyDescent="0.3">
      <c r="A3" s="16" t="s">
        <v>210</v>
      </c>
      <c r="B3" s="17"/>
      <c r="C3" s="25" t="s">
        <v>251</v>
      </c>
      <c r="D3" s="25"/>
      <c r="F3" s="37" t="s">
        <v>267</v>
      </c>
      <c r="G3" s="38">
        <f>F101+I101</f>
        <v>1025</v>
      </c>
      <c r="H3" s="58" t="s">
        <v>209</v>
      </c>
      <c r="I3" s="60">
        <f>G4/G3</f>
        <v>4.0975609756097563E-2</v>
      </c>
      <c r="J3" s="11"/>
    </row>
    <row r="4" spans="1:11" s="14" customFormat="1" ht="28.8" x14ac:dyDescent="0.3">
      <c r="A4" s="16" t="s">
        <v>265</v>
      </c>
      <c r="B4" s="10"/>
      <c r="C4" s="26"/>
      <c r="D4" s="26"/>
      <c r="E4" s="15"/>
      <c r="F4" s="37" t="s">
        <v>199</v>
      </c>
      <c r="G4" s="38">
        <f>E101+H101</f>
        <v>42</v>
      </c>
      <c r="H4" s="59"/>
      <c r="I4" s="61"/>
      <c r="J4" s="23"/>
      <c r="K4" s="15"/>
    </row>
    <row r="6" spans="1:11" s="5" customFormat="1" ht="61.5" customHeight="1" x14ac:dyDescent="0.3">
      <c r="A6" s="1" t="s">
        <v>200</v>
      </c>
      <c r="B6" s="1" t="s">
        <v>201</v>
      </c>
      <c r="C6" s="27" t="s">
        <v>2</v>
      </c>
      <c r="D6" s="27" t="s">
        <v>3</v>
      </c>
      <c r="E6" s="1" t="s">
        <v>182</v>
      </c>
      <c r="F6" s="1" t="s">
        <v>183</v>
      </c>
      <c r="G6" s="3" t="s">
        <v>208</v>
      </c>
      <c r="H6" s="1" t="s">
        <v>244</v>
      </c>
      <c r="I6" s="1" t="s">
        <v>266</v>
      </c>
      <c r="J6" s="3" t="s">
        <v>245</v>
      </c>
      <c r="K6" s="46"/>
    </row>
    <row r="7" spans="1:11" x14ac:dyDescent="0.3">
      <c r="A7" s="6" t="s">
        <v>6</v>
      </c>
      <c r="B7" s="42" t="s">
        <v>7</v>
      </c>
      <c r="C7" s="42" t="s">
        <v>8</v>
      </c>
      <c r="D7" s="42" t="s">
        <v>5</v>
      </c>
      <c r="E7" s="24"/>
      <c r="F7" s="24">
        <v>59</v>
      </c>
      <c r="G7" s="41"/>
      <c r="H7" s="13"/>
      <c r="I7" s="13">
        <v>1</v>
      </c>
      <c r="J7" s="40"/>
    </row>
    <row r="8" spans="1:11" x14ac:dyDescent="0.3">
      <c r="A8" s="6" t="s">
        <v>10</v>
      </c>
      <c r="B8" s="42" t="s">
        <v>11</v>
      </c>
      <c r="C8" s="42" t="s">
        <v>8</v>
      </c>
      <c r="D8" s="42" t="s">
        <v>5</v>
      </c>
      <c r="E8" s="24"/>
      <c r="F8" s="24">
        <v>7</v>
      </c>
      <c r="G8" s="41"/>
      <c r="H8" s="13"/>
      <c r="I8" s="13"/>
      <c r="J8" s="40"/>
    </row>
    <row r="9" spans="1:11" x14ac:dyDescent="0.3">
      <c r="A9" s="6" t="s">
        <v>14</v>
      </c>
      <c r="B9" s="42" t="s">
        <v>212</v>
      </c>
      <c r="C9" s="42" t="s">
        <v>13</v>
      </c>
      <c r="D9" s="42" t="s">
        <v>5</v>
      </c>
      <c r="E9" s="24"/>
      <c r="F9" s="24">
        <v>4</v>
      </c>
      <c r="G9" s="41"/>
      <c r="H9" s="13"/>
      <c r="I9" s="13"/>
      <c r="J9" s="40"/>
    </row>
    <row r="10" spans="1:11" x14ac:dyDescent="0.3">
      <c r="A10" s="6" t="s">
        <v>15</v>
      </c>
      <c r="B10" s="42" t="s">
        <v>16</v>
      </c>
      <c r="C10" s="42" t="s">
        <v>13</v>
      </c>
      <c r="D10" s="42" t="s">
        <v>9</v>
      </c>
      <c r="E10" s="24"/>
      <c r="F10" s="24">
        <v>9</v>
      </c>
      <c r="G10" s="41"/>
      <c r="H10" s="13"/>
      <c r="I10" s="13"/>
      <c r="J10" s="40"/>
    </row>
    <row r="11" spans="1:11" x14ac:dyDescent="0.3">
      <c r="A11" s="6" t="s">
        <v>19</v>
      </c>
      <c r="B11" s="42" t="s">
        <v>231</v>
      </c>
      <c r="C11" s="42" t="s">
        <v>12</v>
      </c>
      <c r="D11" s="42" t="s">
        <v>5</v>
      </c>
      <c r="E11" s="24"/>
      <c r="F11" s="24">
        <v>4</v>
      </c>
      <c r="G11" s="41"/>
      <c r="H11" s="13"/>
      <c r="I11" s="13"/>
      <c r="J11" s="40"/>
    </row>
    <row r="12" spans="1:11" x14ac:dyDescent="0.3">
      <c r="A12" s="6" t="s">
        <v>20</v>
      </c>
      <c r="B12" s="42" t="s">
        <v>202</v>
      </c>
      <c r="C12" s="42" t="s">
        <v>12</v>
      </c>
      <c r="D12" s="42" t="s">
        <v>9</v>
      </c>
      <c r="E12" s="24"/>
      <c r="F12" s="24">
        <v>19</v>
      </c>
      <c r="G12" s="41"/>
      <c r="H12" s="13"/>
      <c r="I12" s="13"/>
      <c r="J12" s="40"/>
    </row>
    <row r="13" spans="1:11" x14ac:dyDescent="0.3">
      <c r="A13" s="6" t="s">
        <v>22</v>
      </c>
      <c r="B13" s="42" t="s">
        <v>23</v>
      </c>
      <c r="C13" s="42" t="s">
        <v>24</v>
      </c>
      <c r="D13" s="42" t="s">
        <v>5</v>
      </c>
      <c r="E13" s="24">
        <v>5</v>
      </c>
      <c r="F13" s="24">
        <v>4</v>
      </c>
      <c r="G13" s="41">
        <f t="shared" ref="G13:G62" si="0">E13/F13</f>
        <v>1.25</v>
      </c>
      <c r="H13" s="13"/>
      <c r="I13" s="13"/>
      <c r="J13" s="40"/>
    </row>
    <row r="14" spans="1:11" x14ac:dyDescent="0.3">
      <c r="A14" s="6" t="s">
        <v>25</v>
      </c>
      <c r="B14" s="42" t="s">
        <v>26</v>
      </c>
      <c r="C14" s="42" t="s">
        <v>24</v>
      </c>
      <c r="D14" s="42" t="s">
        <v>5</v>
      </c>
      <c r="E14" s="24"/>
      <c r="F14" s="24">
        <v>4</v>
      </c>
      <c r="G14" s="41"/>
      <c r="H14" s="13"/>
      <c r="I14" s="13">
        <v>2</v>
      </c>
      <c r="J14" s="40"/>
    </row>
    <row r="15" spans="1:11" x14ac:dyDescent="0.3">
      <c r="A15" s="6" t="s">
        <v>29</v>
      </c>
      <c r="B15" s="42" t="s">
        <v>30</v>
      </c>
      <c r="C15" s="42" t="s">
        <v>24</v>
      </c>
      <c r="D15" s="42" t="s">
        <v>5</v>
      </c>
      <c r="E15" s="24"/>
      <c r="F15" s="24">
        <v>6</v>
      </c>
      <c r="G15" s="41"/>
      <c r="H15" s="13"/>
      <c r="I15" s="13"/>
      <c r="J15" s="40"/>
    </row>
    <row r="16" spans="1:11" x14ac:dyDescent="0.3">
      <c r="A16" s="6" t="s">
        <v>31</v>
      </c>
      <c r="B16" s="42" t="s">
        <v>32</v>
      </c>
      <c r="C16" s="42" t="s">
        <v>24</v>
      </c>
      <c r="D16" s="42" t="s">
        <v>5</v>
      </c>
      <c r="E16" s="24"/>
      <c r="F16" s="24">
        <v>9</v>
      </c>
      <c r="G16" s="41"/>
      <c r="H16" s="13"/>
      <c r="I16" s="13"/>
      <c r="J16" s="40"/>
    </row>
    <row r="17" spans="1:10" x14ac:dyDescent="0.3">
      <c r="A17" s="6" t="s">
        <v>33</v>
      </c>
      <c r="B17" s="42" t="s">
        <v>34</v>
      </c>
      <c r="C17" s="42" t="s">
        <v>12</v>
      </c>
      <c r="D17" s="42" t="s">
        <v>5</v>
      </c>
      <c r="E17" s="24"/>
      <c r="F17" s="24">
        <v>59</v>
      </c>
      <c r="G17" s="41"/>
      <c r="H17" s="13"/>
      <c r="I17" s="13"/>
      <c r="J17" s="40"/>
    </row>
    <row r="18" spans="1:10" x14ac:dyDescent="0.3">
      <c r="A18" s="6" t="s">
        <v>36</v>
      </c>
      <c r="B18" s="42" t="s">
        <v>218</v>
      </c>
      <c r="C18" s="42" t="s">
        <v>37</v>
      </c>
      <c r="D18" s="42" t="s">
        <v>5</v>
      </c>
      <c r="E18" s="24"/>
      <c r="F18" s="24">
        <v>4</v>
      </c>
      <c r="G18" s="41"/>
      <c r="H18" s="13"/>
      <c r="I18" s="13"/>
      <c r="J18" s="40"/>
    </row>
    <row r="19" spans="1:10" x14ac:dyDescent="0.3">
      <c r="A19" s="6" t="s">
        <v>38</v>
      </c>
      <c r="B19" s="42" t="s">
        <v>39</v>
      </c>
      <c r="C19" s="42" t="s">
        <v>40</v>
      </c>
      <c r="D19" s="42" t="s">
        <v>5</v>
      </c>
      <c r="E19" s="24"/>
      <c r="F19" s="24">
        <v>7</v>
      </c>
      <c r="G19" s="41"/>
      <c r="H19" s="13"/>
      <c r="I19" s="13"/>
      <c r="J19" s="40"/>
    </row>
    <row r="20" spans="1:10" x14ac:dyDescent="0.3">
      <c r="A20" s="6" t="s">
        <v>41</v>
      </c>
      <c r="B20" s="42" t="s">
        <v>232</v>
      </c>
      <c r="C20" s="42" t="s">
        <v>42</v>
      </c>
      <c r="D20" s="42" t="s">
        <v>5</v>
      </c>
      <c r="E20" s="24"/>
      <c r="F20" s="24">
        <v>6</v>
      </c>
      <c r="G20" s="41"/>
      <c r="H20" s="13"/>
      <c r="I20" s="13"/>
      <c r="J20" s="40"/>
    </row>
    <row r="21" spans="1:10" x14ac:dyDescent="0.3">
      <c r="A21" s="6" t="s">
        <v>43</v>
      </c>
      <c r="B21" s="42" t="s">
        <v>219</v>
      </c>
      <c r="C21" s="42" t="s">
        <v>35</v>
      </c>
      <c r="D21" s="42" t="s">
        <v>5</v>
      </c>
      <c r="E21" s="24"/>
      <c r="F21" s="24">
        <v>5</v>
      </c>
      <c r="G21" s="41"/>
      <c r="H21" s="13"/>
      <c r="I21" s="13"/>
      <c r="J21" s="40"/>
    </row>
    <row r="22" spans="1:10" x14ac:dyDescent="0.3">
      <c r="A22" s="6" t="s">
        <v>44</v>
      </c>
      <c r="B22" s="42" t="s">
        <v>233</v>
      </c>
      <c r="C22" s="42" t="s">
        <v>37</v>
      </c>
      <c r="D22" s="42" t="s">
        <v>5</v>
      </c>
      <c r="E22" s="24"/>
      <c r="F22" s="24">
        <v>37</v>
      </c>
      <c r="G22" s="41"/>
      <c r="H22" s="13"/>
      <c r="I22" s="13"/>
      <c r="J22" s="40"/>
    </row>
    <row r="23" spans="1:10" x14ac:dyDescent="0.3">
      <c r="A23" s="6" t="s">
        <v>45</v>
      </c>
      <c r="B23" s="42" t="s">
        <v>46</v>
      </c>
      <c r="C23" s="42" t="s">
        <v>12</v>
      </c>
      <c r="D23" s="42" t="s">
        <v>5</v>
      </c>
      <c r="E23" s="24"/>
      <c r="F23" s="24">
        <v>10</v>
      </c>
      <c r="G23" s="41"/>
      <c r="H23" s="13"/>
      <c r="I23" s="13"/>
      <c r="J23" s="40"/>
    </row>
    <row r="24" spans="1:10" x14ac:dyDescent="0.3">
      <c r="A24" s="6" t="s">
        <v>47</v>
      </c>
      <c r="B24" s="42" t="s">
        <v>48</v>
      </c>
      <c r="C24" s="42" t="s">
        <v>12</v>
      </c>
      <c r="D24" s="42" t="s">
        <v>5</v>
      </c>
      <c r="E24" s="24">
        <v>1</v>
      </c>
      <c r="F24" s="24">
        <v>12</v>
      </c>
      <c r="G24" s="41">
        <f t="shared" si="0"/>
        <v>8.3333333333333329E-2</v>
      </c>
      <c r="H24" s="13"/>
      <c r="I24" s="13"/>
      <c r="J24" s="40"/>
    </row>
    <row r="25" spans="1:10" x14ac:dyDescent="0.3">
      <c r="A25" s="6" t="s">
        <v>49</v>
      </c>
      <c r="B25" s="42" t="s">
        <v>225</v>
      </c>
      <c r="C25" s="42" t="s">
        <v>12</v>
      </c>
      <c r="D25" s="42" t="s">
        <v>9</v>
      </c>
      <c r="E25" s="24"/>
      <c r="F25" s="24">
        <v>3</v>
      </c>
      <c r="G25" s="41"/>
      <c r="H25" s="13"/>
      <c r="I25" s="13"/>
      <c r="J25" s="40"/>
    </row>
    <row r="26" spans="1:10" x14ac:dyDescent="0.3">
      <c r="A26" s="6" t="s">
        <v>50</v>
      </c>
      <c r="B26" s="42" t="s">
        <v>51</v>
      </c>
      <c r="C26" s="42" t="s">
        <v>52</v>
      </c>
      <c r="D26" s="42" t="s">
        <v>5</v>
      </c>
      <c r="E26" s="24"/>
      <c r="F26" s="24">
        <v>2</v>
      </c>
      <c r="G26" s="41"/>
      <c r="H26" s="13"/>
      <c r="I26" s="13"/>
      <c r="J26" s="40"/>
    </row>
    <row r="27" spans="1:10" x14ac:dyDescent="0.3">
      <c r="A27" s="6" t="s">
        <v>53</v>
      </c>
      <c r="B27" s="42" t="s">
        <v>54</v>
      </c>
      <c r="C27" s="42" t="s">
        <v>52</v>
      </c>
      <c r="D27" s="42" t="s">
        <v>5</v>
      </c>
      <c r="E27" s="24">
        <v>1</v>
      </c>
      <c r="F27" s="24">
        <v>19</v>
      </c>
      <c r="G27" s="41">
        <f t="shared" si="0"/>
        <v>5.2631578947368418E-2</v>
      </c>
      <c r="H27" s="13"/>
      <c r="I27" s="13"/>
      <c r="J27" s="40"/>
    </row>
    <row r="28" spans="1:10" x14ac:dyDescent="0.3">
      <c r="A28" s="6" t="s">
        <v>56</v>
      </c>
      <c r="B28" s="42" t="s">
        <v>57</v>
      </c>
      <c r="C28" s="42" t="s">
        <v>58</v>
      </c>
      <c r="D28" s="42" t="s">
        <v>5</v>
      </c>
      <c r="E28" s="24">
        <v>2</v>
      </c>
      <c r="F28" s="24">
        <v>13</v>
      </c>
      <c r="G28" s="41">
        <f t="shared" si="0"/>
        <v>0.15384615384615385</v>
      </c>
      <c r="H28" s="13"/>
      <c r="I28" s="13"/>
      <c r="J28" s="40"/>
    </row>
    <row r="29" spans="1:10" x14ac:dyDescent="0.3">
      <c r="A29" s="6" t="s">
        <v>59</v>
      </c>
      <c r="B29" s="42" t="s">
        <v>60</v>
      </c>
      <c r="C29" s="42" t="s">
        <v>58</v>
      </c>
      <c r="D29" s="42" t="s">
        <v>5</v>
      </c>
      <c r="E29" s="24"/>
      <c r="F29" s="24">
        <v>58</v>
      </c>
      <c r="G29" s="41"/>
      <c r="H29" s="13"/>
      <c r="I29" s="13">
        <v>4</v>
      </c>
      <c r="J29" s="40"/>
    </row>
    <row r="30" spans="1:10" x14ac:dyDescent="0.3">
      <c r="A30" s="6" t="s">
        <v>61</v>
      </c>
      <c r="B30" s="42" t="s">
        <v>213</v>
      </c>
      <c r="C30" s="42" t="s">
        <v>58</v>
      </c>
      <c r="D30" s="42" t="s">
        <v>5</v>
      </c>
      <c r="E30" s="24"/>
      <c r="F30" s="24">
        <v>4</v>
      </c>
      <c r="G30" s="41"/>
      <c r="H30" s="13"/>
      <c r="I30" s="13"/>
      <c r="J30" s="40"/>
    </row>
    <row r="31" spans="1:10" x14ac:dyDescent="0.3">
      <c r="A31" s="6" t="s">
        <v>62</v>
      </c>
      <c r="B31" s="42" t="s">
        <v>63</v>
      </c>
      <c r="C31" s="42" t="s">
        <v>58</v>
      </c>
      <c r="D31" s="42" t="s">
        <v>5</v>
      </c>
      <c r="E31" s="24"/>
      <c r="F31" s="24">
        <v>11</v>
      </c>
      <c r="G31" s="41"/>
      <c r="H31" s="13"/>
      <c r="I31" s="13"/>
      <c r="J31" s="40"/>
    </row>
    <row r="32" spans="1:10" x14ac:dyDescent="0.3">
      <c r="A32" s="6" t="s">
        <v>64</v>
      </c>
      <c r="B32" s="42" t="s">
        <v>65</v>
      </c>
      <c r="C32" s="42" t="s">
        <v>58</v>
      </c>
      <c r="D32" s="42" t="s">
        <v>5</v>
      </c>
      <c r="E32" s="24"/>
      <c r="F32" s="24">
        <v>9</v>
      </c>
      <c r="G32" s="41"/>
      <c r="H32" s="13"/>
      <c r="I32" s="13"/>
      <c r="J32" s="40"/>
    </row>
    <row r="33" spans="1:10" x14ac:dyDescent="0.3">
      <c r="A33" s="6" t="s">
        <v>66</v>
      </c>
      <c r="B33" s="42" t="s">
        <v>67</v>
      </c>
      <c r="C33" s="42" t="s">
        <v>58</v>
      </c>
      <c r="D33" s="42" t="s">
        <v>9</v>
      </c>
      <c r="E33" s="24"/>
      <c r="F33" s="24">
        <v>5</v>
      </c>
      <c r="G33" s="41"/>
      <c r="H33" s="13"/>
      <c r="I33" s="13"/>
      <c r="J33" s="40"/>
    </row>
    <row r="34" spans="1:10" x14ac:dyDescent="0.3">
      <c r="A34" s="6" t="s">
        <v>68</v>
      </c>
      <c r="B34" s="42" t="s">
        <v>214</v>
      </c>
      <c r="C34" s="42" t="s">
        <v>58</v>
      </c>
      <c r="D34" s="42" t="s">
        <v>5</v>
      </c>
      <c r="E34" s="24"/>
      <c r="F34" s="24">
        <v>6</v>
      </c>
      <c r="G34" s="41"/>
      <c r="H34" s="13"/>
      <c r="I34" s="13"/>
      <c r="J34" s="40"/>
    </row>
    <row r="35" spans="1:10" x14ac:dyDescent="0.3">
      <c r="A35" s="6" t="s">
        <v>69</v>
      </c>
      <c r="B35" s="42" t="s">
        <v>70</v>
      </c>
      <c r="C35" s="42" t="s">
        <v>58</v>
      </c>
      <c r="D35" s="42" t="s">
        <v>5</v>
      </c>
      <c r="E35" s="24">
        <v>2</v>
      </c>
      <c r="F35" s="24">
        <v>11</v>
      </c>
      <c r="G35" s="41">
        <f t="shared" si="0"/>
        <v>0.18181818181818182</v>
      </c>
      <c r="H35" s="13"/>
      <c r="I35" s="13"/>
      <c r="J35" s="40"/>
    </row>
    <row r="36" spans="1:10" x14ac:dyDescent="0.3">
      <c r="A36" s="6" t="s">
        <v>71</v>
      </c>
      <c r="B36" s="42" t="s">
        <v>234</v>
      </c>
      <c r="C36" s="42" t="s">
        <v>58</v>
      </c>
      <c r="D36" s="42" t="s">
        <v>9</v>
      </c>
      <c r="E36" s="24"/>
      <c r="F36" s="24">
        <v>1</v>
      </c>
      <c r="G36" s="41"/>
      <c r="H36" s="13"/>
      <c r="I36" s="13"/>
      <c r="J36" s="40"/>
    </row>
    <row r="37" spans="1:10" x14ac:dyDescent="0.3">
      <c r="A37" s="6" t="s">
        <v>72</v>
      </c>
      <c r="B37" s="42" t="s">
        <v>226</v>
      </c>
      <c r="C37" s="42" t="s">
        <v>42</v>
      </c>
      <c r="D37" s="42" t="s">
        <v>5</v>
      </c>
      <c r="E37" s="24">
        <v>1</v>
      </c>
      <c r="F37" s="24">
        <v>12</v>
      </c>
      <c r="G37" s="41">
        <f t="shared" si="0"/>
        <v>8.3333333333333329E-2</v>
      </c>
      <c r="H37" s="13"/>
      <c r="I37" s="13"/>
      <c r="J37" s="40"/>
    </row>
    <row r="38" spans="1:10" x14ac:dyDescent="0.3">
      <c r="A38" s="6" t="s">
        <v>73</v>
      </c>
      <c r="B38" s="42" t="s">
        <v>253</v>
      </c>
      <c r="C38" s="42" t="s">
        <v>24</v>
      </c>
      <c r="D38" s="42" t="s">
        <v>9</v>
      </c>
      <c r="E38" s="24"/>
      <c r="F38" s="24">
        <v>15</v>
      </c>
      <c r="G38" s="41"/>
      <c r="H38" s="13"/>
      <c r="I38" s="13"/>
      <c r="J38" s="40"/>
    </row>
    <row r="39" spans="1:10" x14ac:dyDescent="0.3">
      <c r="A39" s="6" t="s">
        <v>74</v>
      </c>
      <c r="B39" s="42" t="s">
        <v>75</v>
      </c>
      <c r="C39" s="42" t="s">
        <v>76</v>
      </c>
      <c r="D39" s="42" t="s">
        <v>5</v>
      </c>
      <c r="E39" s="24">
        <v>3</v>
      </c>
      <c r="F39" s="24">
        <v>14</v>
      </c>
      <c r="G39" s="41">
        <f t="shared" si="0"/>
        <v>0.21428571428571427</v>
      </c>
      <c r="H39" s="13"/>
      <c r="I39" s="13"/>
      <c r="J39" s="40"/>
    </row>
    <row r="40" spans="1:10" x14ac:dyDescent="0.3">
      <c r="A40" s="6" t="s">
        <v>77</v>
      </c>
      <c r="B40" s="42" t="s">
        <v>78</v>
      </c>
      <c r="C40" s="42" t="s">
        <v>76</v>
      </c>
      <c r="D40" s="42" t="s">
        <v>5</v>
      </c>
      <c r="E40" s="24"/>
      <c r="F40" s="24">
        <v>16</v>
      </c>
      <c r="G40" s="41"/>
      <c r="H40" s="13"/>
      <c r="I40" s="13"/>
      <c r="J40" s="40"/>
    </row>
    <row r="41" spans="1:10" x14ac:dyDescent="0.3">
      <c r="A41" s="6" t="s">
        <v>79</v>
      </c>
      <c r="B41" s="42" t="s">
        <v>235</v>
      </c>
      <c r="C41" s="42" t="s">
        <v>8</v>
      </c>
      <c r="D41" s="42" t="s">
        <v>5</v>
      </c>
      <c r="E41" s="24"/>
      <c r="F41" s="24">
        <v>4</v>
      </c>
      <c r="G41" s="41"/>
      <c r="H41" s="13"/>
      <c r="I41" s="13"/>
      <c r="J41" s="40"/>
    </row>
    <row r="42" spans="1:10" x14ac:dyDescent="0.3">
      <c r="A42" s="6" t="s">
        <v>80</v>
      </c>
      <c r="B42" s="42" t="s">
        <v>81</v>
      </c>
      <c r="C42" s="42" t="s">
        <v>4</v>
      </c>
      <c r="D42" s="42" t="s">
        <v>5</v>
      </c>
      <c r="E42" s="24"/>
      <c r="F42" s="24">
        <v>9</v>
      </c>
      <c r="G42" s="41"/>
      <c r="H42" s="13"/>
      <c r="I42" s="13"/>
      <c r="J42" s="40"/>
    </row>
    <row r="43" spans="1:10" x14ac:dyDescent="0.3">
      <c r="A43" s="6" t="s">
        <v>82</v>
      </c>
      <c r="B43" s="42" t="s">
        <v>83</v>
      </c>
      <c r="C43" s="42" t="s">
        <v>4</v>
      </c>
      <c r="D43" s="42" t="s">
        <v>5</v>
      </c>
      <c r="E43" s="24">
        <v>1</v>
      </c>
      <c r="F43" s="24">
        <v>11</v>
      </c>
      <c r="G43" s="41">
        <f t="shared" si="0"/>
        <v>9.0909090909090912E-2</v>
      </c>
      <c r="H43" s="13"/>
      <c r="I43" s="13"/>
      <c r="J43" s="40"/>
    </row>
    <row r="44" spans="1:10" x14ac:dyDescent="0.3">
      <c r="A44" s="6" t="s">
        <v>84</v>
      </c>
      <c r="B44" s="42" t="s">
        <v>85</v>
      </c>
      <c r="C44" s="42" t="s">
        <v>4</v>
      </c>
      <c r="D44" s="42" t="s">
        <v>5</v>
      </c>
      <c r="E44" s="24"/>
      <c r="F44" s="24">
        <v>34</v>
      </c>
      <c r="G44" s="41"/>
      <c r="H44" s="13"/>
      <c r="I44" s="13"/>
      <c r="J44" s="40"/>
    </row>
    <row r="45" spans="1:10" x14ac:dyDescent="0.3">
      <c r="A45" s="6" t="s">
        <v>86</v>
      </c>
      <c r="B45" s="42" t="s">
        <v>87</v>
      </c>
      <c r="C45" s="42" t="s">
        <v>4</v>
      </c>
      <c r="D45" s="42" t="s">
        <v>5</v>
      </c>
      <c r="E45" s="24"/>
      <c r="F45" s="24">
        <v>5</v>
      </c>
      <c r="G45" s="41"/>
      <c r="H45" s="13"/>
      <c r="I45" s="13">
        <v>4</v>
      </c>
      <c r="J45" s="40"/>
    </row>
    <row r="46" spans="1:10" x14ac:dyDescent="0.3">
      <c r="A46" s="6" t="s">
        <v>88</v>
      </c>
      <c r="B46" s="42" t="s">
        <v>89</v>
      </c>
      <c r="C46" s="42" t="s">
        <v>4</v>
      </c>
      <c r="D46" s="42" t="s">
        <v>9</v>
      </c>
      <c r="E46" s="24"/>
      <c r="F46" s="24">
        <v>11</v>
      </c>
      <c r="G46" s="41"/>
      <c r="H46" s="13"/>
      <c r="I46" s="13"/>
      <c r="J46" s="40"/>
    </row>
    <row r="47" spans="1:10" x14ac:dyDescent="0.3">
      <c r="A47" s="6" t="s">
        <v>90</v>
      </c>
      <c r="B47" s="42" t="s">
        <v>236</v>
      </c>
      <c r="C47" s="42" t="s">
        <v>4</v>
      </c>
      <c r="D47" s="42" t="s">
        <v>9</v>
      </c>
      <c r="E47" s="24"/>
      <c r="F47" s="24">
        <v>10</v>
      </c>
      <c r="G47" s="41"/>
      <c r="H47" s="13"/>
      <c r="I47" s="13"/>
      <c r="J47" s="40"/>
    </row>
    <row r="48" spans="1:10" x14ac:dyDescent="0.3">
      <c r="A48" s="6" t="s">
        <v>91</v>
      </c>
      <c r="B48" s="42" t="s">
        <v>92</v>
      </c>
      <c r="C48" s="42" t="s">
        <v>58</v>
      </c>
      <c r="D48" s="42" t="s">
        <v>9</v>
      </c>
      <c r="E48" s="24"/>
      <c r="F48" s="24">
        <v>5</v>
      </c>
      <c r="G48" s="41"/>
      <c r="H48" s="13"/>
      <c r="I48" s="13"/>
      <c r="J48" s="40"/>
    </row>
    <row r="49" spans="1:10" x14ac:dyDescent="0.3">
      <c r="A49" s="6" t="s">
        <v>93</v>
      </c>
      <c r="B49" s="42" t="s">
        <v>220</v>
      </c>
      <c r="C49" s="42" t="s">
        <v>94</v>
      </c>
      <c r="D49" s="42" t="s">
        <v>5</v>
      </c>
      <c r="E49" s="24"/>
      <c r="F49" s="24">
        <v>20</v>
      </c>
      <c r="G49" s="41"/>
      <c r="H49" s="13"/>
      <c r="I49" s="13"/>
      <c r="J49" s="40"/>
    </row>
    <row r="50" spans="1:10" x14ac:dyDescent="0.3">
      <c r="A50" s="6" t="s">
        <v>95</v>
      </c>
      <c r="B50" s="42" t="s">
        <v>96</v>
      </c>
      <c r="C50" s="42" t="s">
        <v>21</v>
      </c>
      <c r="D50" s="42" t="s">
        <v>5</v>
      </c>
      <c r="E50" s="24"/>
      <c r="F50" s="24">
        <v>6</v>
      </c>
      <c r="G50" s="41"/>
      <c r="H50" s="13"/>
      <c r="I50" s="13"/>
      <c r="J50" s="40"/>
    </row>
    <row r="51" spans="1:10" x14ac:dyDescent="0.3">
      <c r="A51" s="6" t="s">
        <v>97</v>
      </c>
      <c r="B51" s="42" t="s">
        <v>98</v>
      </c>
      <c r="C51" s="42" t="s">
        <v>94</v>
      </c>
      <c r="D51" s="42" t="s">
        <v>5</v>
      </c>
      <c r="E51" s="24">
        <v>1</v>
      </c>
      <c r="F51" s="24">
        <v>6</v>
      </c>
      <c r="G51" s="41">
        <f t="shared" si="0"/>
        <v>0.16666666666666666</v>
      </c>
      <c r="H51" s="13"/>
      <c r="I51" s="13">
        <v>5</v>
      </c>
      <c r="J51" s="40"/>
    </row>
    <row r="52" spans="1:10" x14ac:dyDescent="0.3">
      <c r="A52" s="6" t="s">
        <v>99</v>
      </c>
      <c r="B52" s="42" t="s">
        <v>100</v>
      </c>
      <c r="C52" s="42" t="s">
        <v>94</v>
      </c>
      <c r="D52" s="42" t="s">
        <v>5</v>
      </c>
      <c r="E52" s="24"/>
      <c r="F52" s="24">
        <v>2</v>
      </c>
      <c r="G52" s="41"/>
      <c r="H52" s="13"/>
      <c r="I52" s="13"/>
      <c r="J52" s="40"/>
    </row>
    <row r="53" spans="1:10" x14ac:dyDescent="0.3">
      <c r="A53" s="6" t="s">
        <v>249</v>
      </c>
      <c r="B53" s="42" t="s">
        <v>250</v>
      </c>
      <c r="C53" s="42" t="s">
        <v>94</v>
      </c>
      <c r="D53" s="42" t="s">
        <v>9</v>
      </c>
      <c r="E53" s="24"/>
      <c r="F53" s="24">
        <v>2</v>
      </c>
      <c r="G53" s="41"/>
      <c r="H53" s="13"/>
      <c r="I53" s="13"/>
      <c r="J53" s="40"/>
    </row>
    <row r="54" spans="1:10" x14ac:dyDescent="0.3">
      <c r="A54" s="6" t="s">
        <v>101</v>
      </c>
      <c r="B54" s="42" t="s">
        <v>230</v>
      </c>
      <c r="C54" s="42" t="s">
        <v>52</v>
      </c>
      <c r="D54" s="42" t="s">
        <v>9</v>
      </c>
      <c r="E54" s="24"/>
      <c r="F54" s="24"/>
      <c r="G54" s="41"/>
      <c r="H54" s="13"/>
      <c r="I54" s="13">
        <v>3</v>
      </c>
      <c r="J54" s="40"/>
    </row>
    <row r="55" spans="1:10" x14ac:dyDescent="0.3">
      <c r="A55" s="6" t="s">
        <v>102</v>
      </c>
      <c r="B55" s="42" t="s">
        <v>227</v>
      </c>
      <c r="C55" s="42" t="s">
        <v>37</v>
      </c>
      <c r="D55" s="42" t="s">
        <v>5</v>
      </c>
      <c r="E55" s="24"/>
      <c r="F55" s="24">
        <v>8</v>
      </c>
      <c r="G55" s="41"/>
      <c r="H55" s="13"/>
      <c r="I55" s="13"/>
      <c r="J55" s="40"/>
    </row>
    <row r="56" spans="1:10" x14ac:dyDescent="0.3">
      <c r="A56" s="6" t="s">
        <v>103</v>
      </c>
      <c r="B56" s="42" t="s">
        <v>228</v>
      </c>
      <c r="C56" s="42" t="s">
        <v>18</v>
      </c>
      <c r="D56" s="42" t="s">
        <v>5</v>
      </c>
      <c r="E56" s="24">
        <v>1</v>
      </c>
      <c r="F56" s="24">
        <v>7</v>
      </c>
      <c r="G56" s="41">
        <f t="shared" si="0"/>
        <v>0.14285714285714285</v>
      </c>
      <c r="H56" s="13">
        <v>2</v>
      </c>
      <c r="I56" s="13"/>
      <c r="J56" s="40"/>
    </row>
    <row r="57" spans="1:10" x14ac:dyDescent="0.3">
      <c r="A57" s="6" t="s">
        <v>104</v>
      </c>
      <c r="B57" s="42" t="s">
        <v>105</v>
      </c>
      <c r="C57" s="42" t="s">
        <v>37</v>
      </c>
      <c r="D57" s="42" t="s">
        <v>5</v>
      </c>
      <c r="E57" s="24">
        <v>3</v>
      </c>
      <c r="F57" s="24">
        <v>12</v>
      </c>
      <c r="G57" s="41">
        <f t="shared" si="0"/>
        <v>0.25</v>
      </c>
      <c r="H57" s="13">
        <v>1</v>
      </c>
      <c r="I57" s="13">
        <v>3</v>
      </c>
      <c r="J57" s="40">
        <f>H57/I57</f>
        <v>0.33333333333333331</v>
      </c>
    </row>
    <row r="58" spans="1:10" x14ac:dyDescent="0.3">
      <c r="A58" s="6" t="s">
        <v>108</v>
      </c>
      <c r="B58" s="42" t="s">
        <v>109</v>
      </c>
      <c r="C58" s="42" t="s">
        <v>37</v>
      </c>
      <c r="D58" s="42" t="s">
        <v>5</v>
      </c>
      <c r="E58" s="24">
        <v>1</v>
      </c>
      <c r="F58" s="24">
        <v>8</v>
      </c>
      <c r="G58" s="41">
        <f t="shared" si="0"/>
        <v>0.125</v>
      </c>
      <c r="H58" s="13"/>
      <c r="I58" s="13"/>
      <c r="J58" s="40"/>
    </row>
    <row r="59" spans="1:10" x14ac:dyDescent="0.3">
      <c r="A59" s="6" t="s">
        <v>112</v>
      </c>
      <c r="B59" s="42" t="s">
        <v>215</v>
      </c>
      <c r="C59" s="42" t="s">
        <v>37</v>
      </c>
      <c r="D59" s="42" t="s">
        <v>5</v>
      </c>
      <c r="E59" s="24"/>
      <c r="F59" s="24">
        <v>2</v>
      </c>
      <c r="G59" s="41"/>
      <c r="H59" s="13"/>
      <c r="I59" s="13"/>
      <c r="J59" s="40"/>
    </row>
    <row r="60" spans="1:10" x14ac:dyDescent="0.3">
      <c r="A60" s="6" t="s">
        <v>113</v>
      </c>
      <c r="B60" s="42" t="s">
        <v>237</v>
      </c>
      <c r="C60" s="42" t="s">
        <v>37</v>
      </c>
      <c r="D60" s="42" t="s">
        <v>9</v>
      </c>
      <c r="E60" s="24"/>
      <c r="F60" s="24">
        <v>4</v>
      </c>
      <c r="G60" s="41"/>
      <c r="H60" s="13"/>
      <c r="I60" s="13"/>
      <c r="J60" s="40"/>
    </row>
    <row r="61" spans="1:10" x14ac:dyDescent="0.3">
      <c r="A61" s="6" t="s">
        <v>114</v>
      </c>
      <c r="B61" s="42" t="s">
        <v>203</v>
      </c>
      <c r="C61" s="42" t="s">
        <v>42</v>
      </c>
      <c r="D61" s="42" t="s">
        <v>5</v>
      </c>
      <c r="E61" s="24"/>
      <c r="F61" s="24">
        <v>4</v>
      </c>
      <c r="G61" s="41"/>
      <c r="H61" s="13"/>
      <c r="I61" s="13"/>
      <c r="J61" s="40"/>
    </row>
    <row r="62" spans="1:10" x14ac:dyDescent="0.3">
      <c r="A62" s="6" t="s">
        <v>115</v>
      </c>
      <c r="B62" s="42" t="s">
        <v>116</v>
      </c>
      <c r="C62" s="42" t="s">
        <v>42</v>
      </c>
      <c r="D62" s="42" t="s">
        <v>5</v>
      </c>
      <c r="E62" s="24">
        <v>1</v>
      </c>
      <c r="F62" s="24">
        <v>9</v>
      </c>
      <c r="G62" s="41">
        <f t="shared" si="0"/>
        <v>0.1111111111111111</v>
      </c>
      <c r="H62" s="13"/>
      <c r="I62" s="13">
        <v>2</v>
      </c>
      <c r="J62" s="40"/>
    </row>
    <row r="63" spans="1:10" x14ac:dyDescent="0.3">
      <c r="A63" s="6" t="s">
        <v>117</v>
      </c>
      <c r="B63" s="42" t="s">
        <v>238</v>
      </c>
      <c r="C63" s="42" t="s">
        <v>18</v>
      </c>
      <c r="D63" s="42" t="s">
        <v>5</v>
      </c>
      <c r="E63" s="24"/>
      <c r="F63" s="24">
        <v>2</v>
      </c>
      <c r="G63" s="41"/>
      <c r="H63" s="13"/>
      <c r="I63" s="13"/>
      <c r="J63" s="40"/>
    </row>
    <row r="64" spans="1:10" x14ac:dyDescent="0.3">
      <c r="A64" s="6" t="s">
        <v>118</v>
      </c>
      <c r="B64" s="42" t="s">
        <v>229</v>
      </c>
      <c r="C64" s="42" t="s">
        <v>76</v>
      </c>
      <c r="D64" s="42" t="s">
        <v>5</v>
      </c>
      <c r="E64" s="24"/>
      <c r="F64" s="24">
        <v>4</v>
      </c>
      <c r="G64" s="41"/>
      <c r="H64" s="13"/>
      <c r="I64" s="13"/>
      <c r="J64" s="40"/>
    </row>
    <row r="65" spans="1:10" x14ac:dyDescent="0.3">
      <c r="A65" s="6" t="s">
        <v>119</v>
      </c>
      <c r="B65" s="42" t="s">
        <v>239</v>
      </c>
      <c r="C65" s="42" t="s">
        <v>24</v>
      </c>
      <c r="D65" s="42" t="s">
        <v>5</v>
      </c>
      <c r="E65" s="24"/>
      <c r="F65" s="24">
        <v>5</v>
      </c>
      <c r="G65" s="41"/>
      <c r="H65" s="13"/>
      <c r="I65" s="13"/>
      <c r="J65" s="40"/>
    </row>
    <row r="66" spans="1:10" x14ac:dyDescent="0.3">
      <c r="A66" s="6" t="s">
        <v>120</v>
      </c>
      <c r="B66" s="42" t="s">
        <v>221</v>
      </c>
      <c r="C66" s="42" t="s">
        <v>24</v>
      </c>
      <c r="D66" s="42" t="s">
        <v>9</v>
      </c>
      <c r="E66" s="24"/>
      <c r="F66" s="24">
        <v>19</v>
      </c>
      <c r="G66" s="41"/>
      <c r="H66" s="13"/>
      <c r="I66" s="13"/>
      <c r="J66" s="40"/>
    </row>
    <row r="67" spans="1:10" x14ac:dyDescent="0.3">
      <c r="A67" s="6" t="s">
        <v>123</v>
      </c>
      <c r="B67" s="42" t="s">
        <v>124</v>
      </c>
      <c r="C67" s="42" t="s">
        <v>55</v>
      </c>
      <c r="D67" s="42" t="s">
        <v>5</v>
      </c>
      <c r="E67" s="24"/>
      <c r="F67" s="24">
        <v>23</v>
      </c>
      <c r="G67" s="41"/>
      <c r="H67" s="13"/>
      <c r="I67" s="13"/>
      <c r="J67" s="40"/>
    </row>
    <row r="68" spans="1:10" x14ac:dyDescent="0.3">
      <c r="A68" s="6" t="s">
        <v>125</v>
      </c>
      <c r="B68" s="42" t="s">
        <v>126</v>
      </c>
      <c r="C68" s="42" t="s">
        <v>55</v>
      </c>
      <c r="D68" s="42" t="s">
        <v>5</v>
      </c>
      <c r="E68" s="24"/>
      <c r="F68" s="24">
        <v>6</v>
      </c>
      <c r="G68" s="41"/>
      <c r="H68" s="13"/>
      <c r="I68" s="13">
        <v>1</v>
      </c>
      <c r="J68" s="40"/>
    </row>
    <row r="69" spans="1:10" x14ac:dyDescent="0.3">
      <c r="A69" s="6" t="s">
        <v>127</v>
      </c>
      <c r="B69" s="42" t="s">
        <v>222</v>
      </c>
      <c r="C69" s="42" t="s">
        <v>55</v>
      </c>
      <c r="D69" s="42" t="s">
        <v>5</v>
      </c>
      <c r="E69" s="24"/>
      <c r="F69" s="24">
        <v>3</v>
      </c>
      <c r="G69" s="41"/>
      <c r="H69" s="13"/>
      <c r="I69" s="13"/>
      <c r="J69" s="40"/>
    </row>
    <row r="70" spans="1:10" x14ac:dyDescent="0.3">
      <c r="A70" s="6" t="s">
        <v>130</v>
      </c>
      <c r="B70" s="42" t="s">
        <v>131</v>
      </c>
      <c r="C70" s="42" t="s">
        <v>55</v>
      </c>
      <c r="D70" s="42" t="s">
        <v>5</v>
      </c>
      <c r="E70" s="24"/>
      <c r="F70" s="24">
        <v>8</v>
      </c>
      <c r="G70" s="41"/>
      <c r="H70" s="13"/>
      <c r="I70" s="13">
        <v>1</v>
      </c>
      <c r="J70" s="40"/>
    </row>
    <row r="71" spans="1:10" x14ac:dyDescent="0.3">
      <c r="A71" s="6" t="s">
        <v>132</v>
      </c>
      <c r="B71" s="42" t="s">
        <v>240</v>
      </c>
      <c r="C71" s="42" t="s">
        <v>58</v>
      </c>
      <c r="D71" s="42" t="s">
        <v>5</v>
      </c>
      <c r="E71" s="24"/>
      <c r="F71" s="24">
        <v>3</v>
      </c>
      <c r="G71" s="41"/>
      <c r="H71" s="13"/>
      <c r="I71" s="13"/>
      <c r="J71" s="40"/>
    </row>
    <row r="72" spans="1:10" x14ac:dyDescent="0.3">
      <c r="A72" s="6" t="s">
        <v>133</v>
      </c>
      <c r="B72" s="42" t="s">
        <v>134</v>
      </c>
      <c r="C72" s="42" t="s">
        <v>13</v>
      </c>
      <c r="D72" s="42" t="s">
        <v>5</v>
      </c>
      <c r="E72" s="24">
        <v>2</v>
      </c>
      <c r="F72" s="24">
        <v>2</v>
      </c>
      <c r="G72" s="41">
        <f t="shared" ref="G72:G92" si="1">E72/F72</f>
        <v>1</v>
      </c>
      <c r="H72" s="13"/>
      <c r="I72" s="13">
        <v>7</v>
      </c>
      <c r="J72" s="40"/>
    </row>
    <row r="73" spans="1:10" x14ac:dyDescent="0.3">
      <c r="A73" s="6" t="s">
        <v>135</v>
      </c>
      <c r="B73" s="42" t="s">
        <v>216</v>
      </c>
      <c r="C73" s="42" t="s">
        <v>13</v>
      </c>
      <c r="D73" s="42" t="s">
        <v>9</v>
      </c>
      <c r="E73" s="24"/>
      <c r="F73" s="24">
        <v>21</v>
      </c>
      <c r="G73" s="41"/>
      <c r="H73" s="13"/>
      <c r="I73" s="13"/>
      <c r="J73" s="40"/>
    </row>
    <row r="74" spans="1:10" x14ac:dyDescent="0.3">
      <c r="A74" s="6" t="s">
        <v>136</v>
      </c>
      <c r="B74" s="42" t="s">
        <v>137</v>
      </c>
      <c r="C74" s="42" t="s">
        <v>18</v>
      </c>
      <c r="D74" s="42" t="s">
        <v>5</v>
      </c>
      <c r="E74" s="24">
        <v>3</v>
      </c>
      <c r="F74" s="24">
        <v>20</v>
      </c>
      <c r="G74" s="41">
        <f t="shared" si="1"/>
        <v>0.15</v>
      </c>
      <c r="H74" s="13"/>
      <c r="I74" s="13"/>
      <c r="J74" s="40"/>
    </row>
    <row r="75" spans="1:10" x14ac:dyDescent="0.3">
      <c r="A75" s="6" t="s">
        <v>138</v>
      </c>
      <c r="B75" s="42" t="s">
        <v>139</v>
      </c>
      <c r="C75" s="42" t="s">
        <v>18</v>
      </c>
      <c r="D75" s="42" t="s">
        <v>5</v>
      </c>
      <c r="E75" s="24"/>
      <c r="F75" s="24">
        <v>5</v>
      </c>
      <c r="G75" s="41"/>
      <c r="H75" s="13"/>
      <c r="I75" s="13">
        <v>1</v>
      </c>
      <c r="J75" s="40"/>
    </row>
    <row r="76" spans="1:10" x14ac:dyDescent="0.3">
      <c r="A76" s="6" t="s">
        <v>140</v>
      </c>
      <c r="B76" s="42" t="s">
        <v>141</v>
      </c>
      <c r="C76" s="42" t="s">
        <v>18</v>
      </c>
      <c r="D76" s="42" t="s">
        <v>5</v>
      </c>
      <c r="E76" s="24">
        <v>2</v>
      </c>
      <c r="F76" s="24">
        <v>33</v>
      </c>
      <c r="G76" s="41">
        <f t="shared" si="1"/>
        <v>6.0606060606060608E-2</v>
      </c>
      <c r="H76" s="13"/>
      <c r="I76" s="13"/>
      <c r="J76" s="40"/>
    </row>
    <row r="77" spans="1:10" x14ac:dyDescent="0.3">
      <c r="A77" s="6" t="s">
        <v>142</v>
      </c>
      <c r="B77" s="42" t="s">
        <v>143</v>
      </c>
      <c r="C77" s="42" t="s">
        <v>18</v>
      </c>
      <c r="D77" s="42" t="s">
        <v>5</v>
      </c>
      <c r="E77" s="24"/>
      <c r="F77" s="24">
        <v>2</v>
      </c>
      <c r="G77" s="41"/>
      <c r="H77" s="13"/>
      <c r="I77" s="13"/>
      <c r="J77" s="40"/>
    </row>
    <row r="78" spans="1:10" x14ac:dyDescent="0.3">
      <c r="A78" s="6" t="s">
        <v>144</v>
      </c>
      <c r="B78" s="42" t="s">
        <v>145</v>
      </c>
      <c r="C78" s="42" t="s">
        <v>18</v>
      </c>
      <c r="D78" s="42" t="s">
        <v>5</v>
      </c>
      <c r="E78" s="24"/>
      <c r="F78" s="24">
        <v>33</v>
      </c>
      <c r="G78" s="41"/>
      <c r="H78" s="13"/>
      <c r="I78" s="13"/>
      <c r="J78" s="40"/>
    </row>
    <row r="79" spans="1:10" x14ac:dyDescent="0.3">
      <c r="A79" s="6" t="s">
        <v>147</v>
      </c>
      <c r="B79" s="42" t="s">
        <v>148</v>
      </c>
      <c r="C79" s="42" t="s">
        <v>18</v>
      </c>
      <c r="D79" s="42" t="s">
        <v>5</v>
      </c>
      <c r="E79" s="24"/>
      <c r="F79" s="24">
        <v>3</v>
      </c>
      <c r="G79" s="41"/>
      <c r="H79" s="13"/>
      <c r="I79" s="13"/>
      <c r="J79" s="40"/>
    </row>
    <row r="80" spans="1:10" x14ac:dyDescent="0.3">
      <c r="A80" s="6" t="s">
        <v>151</v>
      </c>
      <c r="B80" s="42" t="s">
        <v>152</v>
      </c>
      <c r="C80" s="42" t="s">
        <v>18</v>
      </c>
      <c r="D80" s="42" t="s">
        <v>9</v>
      </c>
      <c r="E80" s="24"/>
      <c r="F80" s="24">
        <v>4</v>
      </c>
      <c r="G80" s="41"/>
      <c r="H80" s="13"/>
      <c r="I80" s="13"/>
      <c r="J80" s="40"/>
    </row>
    <row r="81" spans="1:10" x14ac:dyDescent="0.3">
      <c r="A81" s="6" t="s">
        <v>153</v>
      </c>
      <c r="B81" s="42" t="s">
        <v>154</v>
      </c>
      <c r="C81" s="42" t="s">
        <v>18</v>
      </c>
      <c r="D81" s="42" t="s">
        <v>9</v>
      </c>
      <c r="E81" s="24"/>
      <c r="F81" s="24">
        <v>3</v>
      </c>
      <c r="G81" s="41"/>
      <c r="H81" s="13"/>
      <c r="I81" s="13"/>
      <c r="J81" s="40"/>
    </row>
    <row r="82" spans="1:10" x14ac:dyDescent="0.3">
      <c r="A82" s="6" t="s">
        <v>156</v>
      </c>
      <c r="B82" s="42" t="s">
        <v>246</v>
      </c>
      <c r="C82" s="42" t="s">
        <v>18</v>
      </c>
      <c r="D82" s="42" t="s">
        <v>9</v>
      </c>
      <c r="E82" s="24"/>
      <c r="F82" s="24">
        <v>7</v>
      </c>
      <c r="G82" s="41"/>
      <c r="H82" s="13"/>
      <c r="I82" s="13"/>
      <c r="J82" s="40"/>
    </row>
    <row r="83" spans="1:10" x14ac:dyDescent="0.3">
      <c r="A83" s="6" t="s">
        <v>157</v>
      </c>
      <c r="B83" s="42" t="s">
        <v>247</v>
      </c>
      <c r="C83" s="42" t="s">
        <v>18</v>
      </c>
      <c r="D83" s="42" t="s">
        <v>9</v>
      </c>
      <c r="E83" s="24"/>
      <c r="F83" s="24">
        <v>10</v>
      </c>
      <c r="G83" s="41"/>
      <c r="H83" s="13"/>
      <c r="I83" s="13"/>
      <c r="J83" s="40"/>
    </row>
    <row r="84" spans="1:10" x14ac:dyDescent="0.3">
      <c r="A84" s="6" t="s">
        <v>158</v>
      </c>
      <c r="B84" s="42" t="s">
        <v>255</v>
      </c>
      <c r="C84" s="42" t="s">
        <v>18</v>
      </c>
      <c r="D84" s="42" t="s">
        <v>9</v>
      </c>
      <c r="E84" s="24"/>
      <c r="F84" s="24">
        <v>3</v>
      </c>
      <c r="G84" s="41"/>
      <c r="H84" s="13"/>
      <c r="I84" s="13"/>
      <c r="J84" s="40"/>
    </row>
    <row r="85" spans="1:10" x14ac:dyDescent="0.3">
      <c r="A85" s="6" t="s">
        <v>159</v>
      </c>
      <c r="B85" s="42" t="s">
        <v>160</v>
      </c>
      <c r="C85" s="42" t="s">
        <v>18</v>
      </c>
      <c r="D85" s="42" t="s">
        <v>5</v>
      </c>
      <c r="E85" s="24"/>
      <c r="F85" s="24">
        <v>1</v>
      </c>
      <c r="G85" s="41"/>
      <c r="H85" s="13"/>
      <c r="I85" s="13"/>
      <c r="J85" s="40"/>
    </row>
    <row r="86" spans="1:10" x14ac:dyDescent="0.3">
      <c r="A86" s="6" t="s">
        <v>161</v>
      </c>
      <c r="B86" s="42" t="s">
        <v>241</v>
      </c>
      <c r="C86" s="42" t="s">
        <v>18</v>
      </c>
      <c r="D86" s="42" t="s">
        <v>5</v>
      </c>
      <c r="E86" s="24"/>
      <c r="F86" s="24">
        <v>2</v>
      </c>
      <c r="G86" s="41"/>
      <c r="H86" s="13"/>
      <c r="I86" s="13"/>
      <c r="J86" s="40"/>
    </row>
    <row r="87" spans="1:10" x14ac:dyDescent="0.3">
      <c r="A87" s="6" t="s">
        <v>162</v>
      </c>
      <c r="B87" s="42" t="s">
        <v>163</v>
      </c>
      <c r="C87" s="42" t="s">
        <v>18</v>
      </c>
      <c r="D87" s="42" t="s">
        <v>5</v>
      </c>
      <c r="E87" s="24"/>
      <c r="F87" s="24"/>
      <c r="G87" s="41"/>
      <c r="H87" s="13">
        <v>2</v>
      </c>
      <c r="I87" s="13">
        <v>5</v>
      </c>
      <c r="J87" s="40">
        <f>H87/I87</f>
        <v>0.4</v>
      </c>
    </row>
    <row r="88" spans="1:10" x14ac:dyDescent="0.3">
      <c r="A88" s="6" t="s">
        <v>252</v>
      </c>
      <c r="B88" s="42" t="s">
        <v>257</v>
      </c>
      <c r="C88" s="42" t="s">
        <v>18</v>
      </c>
      <c r="D88" s="42" t="s">
        <v>9</v>
      </c>
      <c r="E88" s="24"/>
      <c r="F88" s="24">
        <v>5</v>
      </c>
      <c r="G88" s="41"/>
      <c r="H88" s="13"/>
      <c r="I88" s="13"/>
      <c r="J88" s="40"/>
    </row>
    <row r="89" spans="1:10" x14ac:dyDescent="0.3">
      <c r="A89" s="6" t="s">
        <v>164</v>
      </c>
      <c r="B89" s="42" t="s">
        <v>165</v>
      </c>
      <c r="C89" s="42" t="s">
        <v>35</v>
      </c>
      <c r="D89" s="42" t="s">
        <v>5</v>
      </c>
      <c r="E89" s="24">
        <v>3</v>
      </c>
      <c r="F89" s="24">
        <v>14</v>
      </c>
      <c r="G89" s="41">
        <f t="shared" si="1"/>
        <v>0.21428571428571427</v>
      </c>
      <c r="H89" s="13"/>
      <c r="I89" s="13"/>
      <c r="J89" s="40"/>
    </row>
    <row r="90" spans="1:10" x14ac:dyDescent="0.3">
      <c r="A90" s="6" t="s">
        <v>166</v>
      </c>
      <c r="B90" s="42" t="s">
        <v>167</v>
      </c>
      <c r="C90" s="42" t="s">
        <v>35</v>
      </c>
      <c r="D90" s="42" t="s">
        <v>5</v>
      </c>
      <c r="E90" s="24"/>
      <c r="F90" s="24">
        <v>12</v>
      </c>
      <c r="G90" s="41"/>
      <c r="H90" s="13"/>
      <c r="I90" s="13"/>
      <c r="J90" s="40"/>
    </row>
    <row r="91" spans="1:10" x14ac:dyDescent="0.3">
      <c r="A91" s="6" t="s">
        <v>168</v>
      </c>
      <c r="B91" s="42" t="s">
        <v>169</v>
      </c>
      <c r="C91" s="42" t="s">
        <v>35</v>
      </c>
      <c r="D91" s="42" t="s">
        <v>5</v>
      </c>
      <c r="E91" s="24">
        <v>1</v>
      </c>
      <c r="F91" s="24">
        <v>9</v>
      </c>
      <c r="G91" s="41">
        <f t="shared" si="1"/>
        <v>0.1111111111111111</v>
      </c>
      <c r="H91" s="13"/>
      <c r="I91" s="13"/>
      <c r="J91" s="40"/>
    </row>
    <row r="92" spans="1:10" x14ac:dyDescent="0.3">
      <c r="A92" s="6" t="s">
        <v>170</v>
      </c>
      <c r="B92" s="42" t="s">
        <v>171</v>
      </c>
      <c r="C92" s="42" t="s">
        <v>35</v>
      </c>
      <c r="D92" s="42" t="s">
        <v>5</v>
      </c>
      <c r="E92" s="24">
        <v>1</v>
      </c>
      <c r="F92" s="24">
        <v>3</v>
      </c>
      <c r="G92" s="41">
        <f t="shared" si="1"/>
        <v>0.33333333333333331</v>
      </c>
      <c r="H92" s="13"/>
      <c r="I92" s="13"/>
      <c r="J92" s="40"/>
    </row>
    <row r="93" spans="1:10" x14ac:dyDescent="0.3">
      <c r="A93" s="6" t="s">
        <v>172</v>
      </c>
      <c r="B93" s="42" t="s">
        <v>173</v>
      </c>
      <c r="C93" s="42" t="s">
        <v>35</v>
      </c>
      <c r="D93" s="42" t="s">
        <v>5</v>
      </c>
      <c r="E93" s="24"/>
      <c r="F93" s="24">
        <v>1</v>
      </c>
      <c r="G93" s="41"/>
      <c r="H93" s="13"/>
      <c r="I93" s="13">
        <v>3</v>
      </c>
      <c r="J93" s="40"/>
    </row>
    <row r="94" spans="1:10" x14ac:dyDescent="0.3">
      <c r="A94" s="6" t="s">
        <v>174</v>
      </c>
      <c r="B94" s="42" t="s">
        <v>175</v>
      </c>
      <c r="C94" s="42" t="s">
        <v>35</v>
      </c>
      <c r="D94" s="42" t="s">
        <v>5</v>
      </c>
      <c r="E94" s="24"/>
      <c r="F94" s="24">
        <v>4</v>
      </c>
      <c r="G94" s="41"/>
      <c r="H94" s="13"/>
      <c r="I94" s="13"/>
      <c r="J94" s="40"/>
    </row>
    <row r="95" spans="1:10" x14ac:dyDescent="0.3">
      <c r="A95" s="6" t="s">
        <v>176</v>
      </c>
      <c r="B95" s="42" t="s">
        <v>204</v>
      </c>
      <c r="C95" s="42" t="s">
        <v>35</v>
      </c>
      <c r="D95" s="42" t="s">
        <v>5</v>
      </c>
      <c r="E95" s="24"/>
      <c r="F95" s="24">
        <v>12</v>
      </c>
      <c r="G95" s="41"/>
      <c r="H95" s="13"/>
      <c r="I95" s="13"/>
      <c r="J95" s="40"/>
    </row>
    <row r="96" spans="1:10" x14ac:dyDescent="0.3">
      <c r="A96" s="6" t="s">
        <v>177</v>
      </c>
      <c r="B96" s="42" t="s">
        <v>223</v>
      </c>
      <c r="C96" s="42" t="s">
        <v>35</v>
      </c>
      <c r="D96" s="42" t="s">
        <v>9</v>
      </c>
      <c r="E96" s="24"/>
      <c r="F96" s="24">
        <v>2</v>
      </c>
      <c r="G96" s="41"/>
      <c r="H96" s="13"/>
      <c r="I96" s="13"/>
      <c r="J96" s="40"/>
    </row>
    <row r="97" spans="1:10" x14ac:dyDescent="0.3">
      <c r="A97" s="6" t="s">
        <v>178</v>
      </c>
      <c r="B97" s="42" t="s">
        <v>179</v>
      </c>
      <c r="C97" s="42" t="s">
        <v>35</v>
      </c>
      <c r="D97" s="42" t="s">
        <v>9</v>
      </c>
      <c r="E97" s="24"/>
      <c r="F97" s="24">
        <v>43</v>
      </c>
      <c r="G97" s="41"/>
      <c r="H97" s="13"/>
      <c r="I97" s="13"/>
      <c r="J97" s="40"/>
    </row>
    <row r="98" spans="1:10" x14ac:dyDescent="0.3">
      <c r="A98" s="6" t="s">
        <v>180</v>
      </c>
      <c r="B98" s="42" t="s">
        <v>217</v>
      </c>
      <c r="C98" s="42" t="s">
        <v>35</v>
      </c>
      <c r="D98" s="42" t="s">
        <v>5</v>
      </c>
      <c r="E98" s="24">
        <v>2</v>
      </c>
      <c r="F98" s="24"/>
      <c r="G98" s="41"/>
      <c r="H98" s="13"/>
      <c r="I98" s="13"/>
      <c r="J98" s="40"/>
    </row>
    <row r="99" spans="1:10" x14ac:dyDescent="0.3">
      <c r="A99" s="6" t="s">
        <v>181</v>
      </c>
      <c r="B99" s="42" t="s">
        <v>205</v>
      </c>
      <c r="C99" s="42" t="s">
        <v>40</v>
      </c>
      <c r="D99" s="42" t="s">
        <v>5</v>
      </c>
      <c r="E99" s="54"/>
      <c r="F99" s="54">
        <v>13</v>
      </c>
      <c r="G99" s="55"/>
      <c r="H99" s="9"/>
      <c r="I99" s="9"/>
      <c r="J99" s="40"/>
    </row>
    <row r="100" spans="1:10" x14ac:dyDescent="0.3">
      <c r="A100" s="50"/>
      <c r="B100" s="53"/>
      <c r="C100" s="53"/>
    </row>
    <row r="101" spans="1:10" ht="21" customHeight="1" x14ac:dyDescent="0.3">
      <c r="A101" s="10"/>
      <c r="B101" s="10"/>
      <c r="C101" s="28"/>
      <c r="D101" s="45" t="s">
        <v>206</v>
      </c>
      <c r="E101" s="43">
        <f>SUM(E7:E99)</f>
        <v>37</v>
      </c>
      <c r="F101" s="43">
        <f>SUM(F7:F99)</f>
        <v>983</v>
      </c>
      <c r="G101" s="44">
        <f>E101/F101</f>
        <v>3.7639877924720247E-2</v>
      </c>
      <c r="H101" s="43">
        <f>SUM(H7:H99)</f>
        <v>5</v>
      </c>
      <c r="I101" s="43">
        <f>SUM(I7:I99)</f>
        <v>42</v>
      </c>
      <c r="J101" s="44">
        <f>H101/I101</f>
        <v>0.11904761904761904</v>
      </c>
    </row>
  </sheetData>
  <mergeCells count="2"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K111"/>
  <sheetViews>
    <sheetView zoomScale="80" zoomScaleNormal="80" workbookViewId="0">
      <pane ySplit="6" topLeftCell="A7" activePane="bottomLeft" state="frozen"/>
      <selection pane="bottomLeft" activeCell="C3" sqref="C3"/>
    </sheetView>
  </sheetViews>
  <sheetFormatPr defaultRowHeight="14.4" x14ac:dyDescent="0.3"/>
  <cols>
    <col min="1" max="1" width="19.88671875" customWidth="1"/>
    <col min="2" max="2" width="101" style="8" bestFit="1" customWidth="1"/>
    <col min="3" max="3" width="23.109375" bestFit="1" customWidth="1"/>
    <col min="4" max="4" width="17.44140625" customWidth="1"/>
    <col min="5" max="5" width="14.109375" customWidth="1"/>
    <col min="6" max="6" width="12.44140625" customWidth="1"/>
    <col min="7" max="7" width="14.44140625" style="31" customWidth="1"/>
    <col min="8" max="8" width="13.5546875" customWidth="1"/>
    <col min="9" max="9" width="10.88671875" style="32" customWidth="1"/>
    <col min="10" max="10" width="13.88671875" style="31" customWidth="1"/>
    <col min="11" max="11" width="29" customWidth="1"/>
  </cols>
  <sheetData>
    <row r="1" spans="1:11" s="5" customFormat="1" ht="15" customHeight="1" x14ac:dyDescent="0.3">
      <c r="A1" s="5" t="s">
        <v>268</v>
      </c>
      <c r="B1" s="33"/>
      <c r="I1" s="7"/>
    </row>
    <row r="3" spans="1:11" s="5" customFormat="1" ht="28.2" customHeight="1" x14ac:dyDescent="0.3">
      <c r="A3" s="51" t="s">
        <v>271</v>
      </c>
      <c r="B3" s="33"/>
      <c r="E3" s="34" t="s">
        <v>198</v>
      </c>
      <c r="F3" s="35">
        <f>E111+H111</f>
        <v>1033</v>
      </c>
      <c r="G3" s="62" t="s">
        <v>209</v>
      </c>
      <c r="H3" s="64">
        <f>F3/F4</f>
        <v>0.65338393421884888</v>
      </c>
      <c r="I3" s="7"/>
    </row>
    <row r="4" spans="1:11" s="5" customFormat="1" ht="28.2" customHeight="1" x14ac:dyDescent="0.3">
      <c r="A4" s="51" t="s">
        <v>272</v>
      </c>
      <c r="B4" s="33"/>
      <c r="E4" s="34" t="s">
        <v>270</v>
      </c>
      <c r="F4" s="35">
        <f>F111+I111</f>
        <v>1581</v>
      </c>
      <c r="G4" s="63"/>
      <c r="H4" s="63"/>
      <c r="I4" s="7"/>
    </row>
    <row r="6" spans="1:11" ht="57.6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184</v>
      </c>
      <c r="F6" s="1" t="s">
        <v>185</v>
      </c>
      <c r="G6" s="2" t="s">
        <v>186</v>
      </c>
      <c r="H6" s="1" t="s">
        <v>187</v>
      </c>
      <c r="I6" s="56" t="s">
        <v>269</v>
      </c>
      <c r="J6" s="3" t="s">
        <v>188</v>
      </c>
      <c r="K6" s="36"/>
    </row>
    <row r="7" spans="1:11" x14ac:dyDescent="0.3">
      <c r="A7" s="29" t="s">
        <v>6</v>
      </c>
      <c r="B7" s="30" t="s">
        <v>7</v>
      </c>
      <c r="C7" s="30" t="s">
        <v>8</v>
      </c>
      <c r="D7" s="30" t="s">
        <v>5</v>
      </c>
      <c r="E7" s="9">
        <v>23</v>
      </c>
      <c r="F7" s="9">
        <v>51</v>
      </c>
      <c r="G7" s="39">
        <f t="shared" ref="G7:G109" si="0">E7/F7</f>
        <v>0.45098039215686275</v>
      </c>
      <c r="H7" s="9">
        <v>8</v>
      </c>
      <c r="I7" s="9">
        <v>11</v>
      </c>
      <c r="J7" s="40">
        <f t="shared" ref="J7:J109" si="1">H7/I7</f>
        <v>0.72727272727272729</v>
      </c>
    </row>
    <row r="8" spans="1:11" x14ac:dyDescent="0.3">
      <c r="A8" s="29" t="s">
        <v>10</v>
      </c>
      <c r="B8" s="30" t="s">
        <v>11</v>
      </c>
      <c r="C8" s="30" t="s">
        <v>8</v>
      </c>
      <c r="D8" s="30" t="s">
        <v>5</v>
      </c>
      <c r="E8" s="9">
        <v>10</v>
      </c>
      <c r="F8" s="9">
        <v>9</v>
      </c>
      <c r="G8" s="39">
        <f t="shared" si="0"/>
        <v>1.1111111111111112</v>
      </c>
      <c r="H8" s="9">
        <v>13</v>
      </c>
      <c r="I8" s="9">
        <v>15</v>
      </c>
      <c r="J8" s="40">
        <f t="shared" si="1"/>
        <v>0.8666666666666667</v>
      </c>
    </row>
    <row r="9" spans="1:11" x14ac:dyDescent="0.3">
      <c r="A9" s="29" t="s">
        <v>14</v>
      </c>
      <c r="B9" s="30" t="s">
        <v>212</v>
      </c>
      <c r="C9" s="30" t="s">
        <v>13</v>
      </c>
      <c r="D9" s="30" t="s">
        <v>5</v>
      </c>
      <c r="E9" s="9">
        <v>2</v>
      </c>
      <c r="F9" s="9">
        <v>7</v>
      </c>
      <c r="G9" s="39">
        <f t="shared" si="0"/>
        <v>0.2857142857142857</v>
      </c>
      <c r="H9" s="9"/>
      <c r="I9" s="9"/>
      <c r="J9" s="40"/>
    </row>
    <row r="10" spans="1:11" x14ac:dyDescent="0.3">
      <c r="A10" s="29" t="s">
        <v>15</v>
      </c>
      <c r="B10" s="30" t="s">
        <v>16</v>
      </c>
      <c r="C10" s="30" t="s">
        <v>13</v>
      </c>
      <c r="D10" s="30" t="s">
        <v>9</v>
      </c>
      <c r="E10" s="9">
        <v>7</v>
      </c>
      <c r="F10" s="9">
        <v>2</v>
      </c>
      <c r="G10" s="39">
        <f t="shared" si="0"/>
        <v>3.5</v>
      </c>
      <c r="H10" s="9">
        <v>13</v>
      </c>
      <c r="I10" s="9">
        <v>10</v>
      </c>
      <c r="J10" s="40">
        <f t="shared" si="1"/>
        <v>1.3</v>
      </c>
    </row>
    <row r="11" spans="1:11" x14ac:dyDescent="0.3">
      <c r="A11" s="29" t="s">
        <v>17</v>
      </c>
      <c r="B11" s="30" t="s">
        <v>224</v>
      </c>
      <c r="C11" s="30" t="s">
        <v>13</v>
      </c>
      <c r="D11" s="30" t="s">
        <v>9</v>
      </c>
      <c r="E11" s="9"/>
      <c r="F11" s="9"/>
      <c r="G11" s="39"/>
      <c r="H11" s="9">
        <v>1</v>
      </c>
      <c r="I11" s="9"/>
      <c r="J11" s="40"/>
    </row>
    <row r="12" spans="1:11" x14ac:dyDescent="0.3">
      <c r="A12" s="29" t="s">
        <v>19</v>
      </c>
      <c r="B12" s="30" t="s">
        <v>231</v>
      </c>
      <c r="C12" s="30" t="s">
        <v>12</v>
      </c>
      <c r="D12" s="30" t="s">
        <v>5</v>
      </c>
      <c r="E12" s="9">
        <v>2</v>
      </c>
      <c r="F12" s="9">
        <v>8</v>
      </c>
      <c r="G12" s="39">
        <f t="shared" si="0"/>
        <v>0.25</v>
      </c>
      <c r="H12" s="9"/>
      <c r="I12" s="9"/>
      <c r="J12" s="40"/>
    </row>
    <row r="13" spans="1:11" x14ac:dyDescent="0.3">
      <c r="A13" s="29" t="s">
        <v>20</v>
      </c>
      <c r="B13" s="30" t="s">
        <v>202</v>
      </c>
      <c r="C13" s="30" t="s">
        <v>12</v>
      </c>
      <c r="D13" s="30" t="s">
        <v>9</v>
      </c>
      <c r="E13" s="9">
        <v>7</v>
      </c>
      <c r="F13" s="9">
        <v>7</v>
      </c>
      <c r="G13" s="39">
        <f t="shared" si="0"/>
        <v>1</v>
      </c>
      <c r="H13" s="9">
        <v>11</v>
      </c>
      <c r="I13" s="9">
        <v>19</v>
      </c>
      <c r="J13" s="40">
        <f t="shared" si="1"/>
        <v>0.57894736842105265</v>
      </c>
    </row>
    <row r="14" spans="1:11" x14ac:dyDescent="0.3">
      <c r="A14" s="29" t="s">
        <v>22</v>
      </c>
      <c r="B14" s="30" t="s">
        <v>23</v>
      </c>
      <c r="C14" s="30" t="s">
        <v>24</v>
      </c>
      <c r="D14" s="30" t="s">
        <v>5</v>
      </c>
      <c r="E14" s="9">
        <v>35</v>
      </c>
      <c r="F14" s="9">
        <v>29</v>
      </c>
      <c r="G14" s="39">
        <f t="shared" si="0"/>
        <v>1.2068965517241379</v>
      </c>
      <c r="H14" s="9">
        <v>32</v>
      </c>
      <c r="I14" s="9">
        <v>47</v>
      </c>
      <c r="J14" s="40">
        <f t="shared" si="1"/>
        <v>0.68085106382978722</v>
      </c>
    </row>
    <row r="15" spans="1:11" x14ac:dyDescent="0.3">
      <c r="A15" s="29" t="s">
        <v>25</v>
      </c>
      <c r="B15" s="30" t="s">
        <v>26</v>
      </c>
      <c r="C15" s="30" t="s">
        <v>24</v>
      </c>
      <c r="D15" s="30" t="s">
        <v>5</v>
      </c>
      <c r="E15" s="9">
        <v>8</v>
      </c>
      <c r="F15" s="9">
        <v>7</v>
      </c>
      <c r="G15" s="39">
        <f t="shared" si="0"/>
        <v>1.1428571428571428</v>
      </c>
      <c r="H15" s="9">
        <v>13</v>
      </c>
      <c r="I15" s="9">
        <v>43</v>
      </c>
      <c r="J15" s="40">
        <f t="shared" si="1"/>
        <v>0.30232558139534882</v>
      </c>
    </row>
    <row r="16" spans="1:11" x14ac:dyDescent="0.3">
      <c r="A16" s="29" t="s">
        <v>27</v>
      </c>
      <c r="B16" s="30" t="s">
        <v>28</v>
      </c>
      <c r="C16" s="30" t="s">
        <v>24</v>
      </c>
      <c r="D16" s="30" t="s">
        <v>5</v>
      </c>
      <c r="E16" s="9"/>
      <c r="F16" s="9">
        <v>2</v>
      </c>
      <c r="G16" s="39"/>
      <c r="H16" s="9"/>
      <c r="I16" s="9"/>
      <c r="J16" s="40"/>
    </row>
    <row r="17" spans="1:10" x14ac:dyDescent="0.3">
      <c r="A17" s="29" t="s">
        <v>29</v>
      </c>
      <c r="B17" s="30" t="s">
        <v>30</v>
      </c>
      <c r="C17" s="30" t="s">
        <v>24</v>
      </c>
      <c r="D17" s="30" t="s">
        <v>5</v>
      </c>
      <c r="E17" s="9">
        <v>6</v>
      </c>
      <c r="F17" s="9">
        <v>5</v>
      </c>
      <c r="G17" s="39">
        <f t="shared" si="0"/>
        <v>1.2</v>
      </c>
      <c r="H17" s="9"/>
      <c r="I17" s="9"/>
      <c r="J17" s="40"/>
    </row>
    <row r="18" spans="1:10" x14ac:dyDescent="0.3">
      <c r="A18" s="29" t="s">
        <v>31</v>
      </c>
      <c r="B18" s="30" t="s">
        <v>32</v>
      </c>
      <c r="C18" s="30" t="s">
        <v>24</v>
      </c>
      <c r="D18" s="30" t="s">
        <v>5</v>
      </c>
      <c r="E18" s="9">
        <v>3</v>
      </c>
      <c r="F18" s="9">
        <v>2</v>
      </c>
      <c r="G18" s="39">
        <f t="shared" si="0"/>
        <v>1.5</v>
      </c>
      <c r="H18" s="9"/>
      <c r="I18" s="9">
        <v>5</v>
      </c>
      <c r="J18" s="40"/>
    </row>
    <row r="19" spans="1:10" x14ac:dyDescent="0.3">
      <c r="A19" s="29" t="s">
        <v>33</v>
      </c>
      <c r="B19" s="30" t="s">
        <v>34</v>
      </c>
      <c r="C19" s="30" t="s">
        <v>12</v>
      </c>
      <c r="D19" s="30" t="s">
        <v>5</v>
      </c>
      <c r="E19" s="9">
        <v>13</v>
      </c>
      <c r="F19" s="9">
        <v>4</v>
      </c>
      <c r="G19" s="39">
        <f t="shared" si="0"/>
        <v>3.25</v>
      </c>
      <c r="H19" s="9">
        <v>5</v>
      </c>
      <c r="I19" s="9">
        <v>35</v>
      </c>
      <c r="J19" s="40">
        <f t="shared" si="1"/>
        <v>0.14285714285714285</v>
      </c>
    </row>
    <row r="20" spans="1:10" x14ac:dyDescent="0.3">
      <c r="A20" s="29" t="s">
        <v>36</v>
      </c>
      <c r="B20" s="30" t="s">
        <v>218</v>
      </c>
      <c r="C20" s="30" t="s">
        <v>37</v>
      </c>
      <c r="D20" s="30" t="s">
        <v>5</v>
      </c>
      <c r="E20" s="9"/>
      <c r="F20" s="9">
        <v>6</v>
      </c>
      <c r="G20" s="39"/>
      <c r="H20" s="9"/>
      <c r="I20" s="9"/>
      <c r="J20" s="40"/>
    </row>
    <row r="21" spans="1:10" x14ac:dyDescent="0.3">
      <c r="A21" s="29" t="s">
        <v>38</v>
      </c>
      <c r="B21" s="30" t="s">
        <v>39</v>
      </c>
      <c r="C21" s="30" t="s">
        <v>40</v>
      </c>
      <c r="D21" s="30" t="s">
        <v>5</v>
      </c>
      <c r="E21" s="9"/>
      <c r="F21" s="9">
        <v>10</v>
      </c>
      <c r="G21" s="39"/>
      <c r="H21" s="9"/>
      <c r="I21" s="9"/>
      <c r="J21" s="40"/>
    </row>
    <row r="22" spans="1:10" x14ac:dyDescent="0.3">
      <c r="A22" s="29" t="s">
        <v>41</v>
      </c>
      <c r="B22" s="30" t="s">
        <v>232</v>
      </c>
      <c r="C22" s="30" t="s">
        <v>42</v>
      </c>
      <c r="D22" s="30" t="s">
        <v>5</v>
      </c>
      <c r="E22" s="9">
        <v>1</v>
      </c>
      <c r="F22" s="9">
        <v>2</v>
      </c>
      <c r="G22" s="39">
        <f t="shared" si="0"/>
        <v>0.5</v>
      </c>
      <c r="H22" s="9">
        <v>1</v>
      </c>
      <c r="I22" s="9">
        <v>6</v>
      </c>
      <c r="J22" s="40">
        <f t="shared" si="1"/>
        <v>0.16666666666666666</v>
      </c>
    </row>
    <row r="23" spans="1:10" x14ac:dyDescent="0.3">
      <c r="A23" s="29" t="s">
        <v>43</v>
      </c>
      <c r="B23" s="30" t="s">
        <v>219</v>
      </c>
      <c r="C23" s="30" t="s">
        <v>35</v>
      </c>
      <c r="D23" s="30" t="s">
        <v>5</v>
      </c>
      <c r="E23" s="9"/>
      <c r="F23" s="9">
        <v>5</v>
      </c>
      <c r="G23" s="39"/>
      <c r="H23" s="9"/>
      <c r="I23" s="9">
        <v>1</v>
      </c>
      <c r="J23" s="40"/>
    </row>
    <row r="24" spans="1:10" x14ac:dyDescent="0.3">
      <c r="A24" s="29" t="s">
        <v>44</v>
      </c>
      <c r="B24" s="30" t="s">
        <v>233</v>
      </c>
      <c r="C24" s="30" t="s">
        <v>37</v>
      </c>
      <c r="D24" s="30" t="s">
        <v>5</v>
      </c>
      <c r="E24" s="9"/>
      <c r="F24" s="9">
        <v>21</v>
      </c>
      <c r="G24" s="39"/>
      <c r="H24" s="9">
        <v>13</v>
      </c>
      <c r="I24" s="9">
        <v>21</v>
      </c>
      <c r="J24" s="40">
        <f t="shared" si="1"/>
        <v>0.61904761904761907</v>
      </c>
    </row>
    <row r="25" spans="1:10" x14ac:dyDescent="0.3">
      <c r="A25" s="29" t="s">
        <v>45</v>
      </c>
      <c r="B25" s="30" t="s">
        <v>46</v>
      </c>
      <c r="C25" s="30" t="s">
        <v>12</v>
      </c>
      <c r="D25" s="30" t="s">
        <v>5</v>
      </c>
      <c r="E25" s="9">
        <v>16</v>
      </c>
      <c r="F25" s="9">
        <v>24</v>
      </c>
      <c r="G25" s="39">
        <f t="shared" si="0"/>
        <v>0.66666666666666663</v>
      </c>
      <c r="H25" s="9"/>
      <c r="I25" s="9"/>
      <c r="J25" s="40"/>
    </row>
    <row r="26" spans="1:10" x14ac:dyDescent="0.3">
      <c r="A26" s="29" t="s">
        <v>47</v>
      </c>
      <c r="B26" s="30" t="s">
        <v>48</v>
      </c>
      <c r="C26" s="30" t="s">
        <v>12</v>
      </c>
      <c r="D26" s="30" t="s">
        <v>5</v>
      </c>
      <c r="E26" s="9">
        <v>9</v>
      </c>
      <c r="F26" s="9">
        <v>17</v>
      </c>
      <c r="G26" s="39">
        <f t="shared" si="0"/>
        <v>0.52941176470588236</v>
      </c>
      <c r="H26" s="9">
        <v>4</v>
      </c>
      <c r="I26" s="9">
        <v>7</v>
      </c>
      <c r="J26" s="40">
        <f t="shared" si="1"/>
        <v>0.5714285714285714</v>
      </c>
    </row>
    <row r="27" spans="1:10" x14ac:dyDescent="0.3">
      <c r="A27" s="29" t="s">
        <v>49</v>
      </c>
      <c r="B27" s="30" t="s">
        <v>225</v>
      </c>
      <c r="C27" s="30" t="s">
        <v>12</v>
      </c>
      <c r="D27" s="30" t="s">
        <v>9</v>
      </c>
      <c r="E27" s="9"/>
      <c r="F27" s="9">
        <v>3</v>
      </c>
      <c r="G27" s="39"/>
      <c r="H27" s="9"/>
      <c r="I27" s="9"/>
      <c r="J27" s="40"/>
    </row>
    <row r="28" spans="1:10" x14ac:dyDescent="0.3">
      <c r="A28" s="29" t="s">
        <v>50</v>
      </c>
      <c r="B28" s="30" t="s">
        <v>51</v>
      </c>
      <c r="C28" s="30" t="s">
        <v>52</v>
      </c>
      <c r="D28" s="30" t="s">
        <v>5</v>
      </c>
      <c r="E28" s="9">
        <v>2</v>
      </c>
      <c r="F28" s="9">
        <v>7</v>
      </c>
      <c r="G28" s="39">
        <f t="shared" si="0"/>
        <v>0.2857142857142857</v>
      </c>
      <c r="H28" s="9"/>
      <c r="I28" s="9"/>
      <c r="J28" s="40"/>
    </row>
    <row r="29" spans="1:10" x14ac:dyDescent="0.3">
      <c r="A29" s="29" t="s">
        <v>53</v>
      </c>
      <c r="B29" s="30" t="s">
        <v>54</v>
      </c>
      <c r="C29" s="30" t="s">
        <v>52</v>
      </c>
      <c r="D29" s="30" t="s">
        <v>5</v>
      </c>
      <c r="E29" s="9">
        <v>14</v>
      </c>
      <c r="F29" s="9">
        <v>20</v>
      </c>
      <c r="G29" s="39">
        <f t="shared" si="0"/>
        <v>0.7</v>
      </c>
      <c r="H29" s="9"/>
      <c r="I29" s="9">
        <v>5</v>
      </c>
      <c r="J29" s="40"/>
    </row>
    <row r="30" spans="1:10" x14ac:dyDescent="0.3">
      <c r="A30" s="29" t="s">
        <v>56</v>
      </c>
      <c r="B30" s="30" t="s">
        <v>57</v>
      </c>
      <c r="C30" s="30" t="s">
        <v>58</v>
      </c>
      <c r="D30" s="30" t="s">
        <v>5</v>
      </c>
      <c r="E30" s="9">
        <v>9</v>
      </c>
      <c r="F30" s="9">
        <v>8</v>
      </c>
      <c r="G30" s="39">
        <f t="shared" si="0"/>
        <v>1.125</v>
      </c>
      <c r="H30" s="9">
        <v>7</v>
      </c>
      <c r="I30" s="9">
        <v>11</v>
      </c>
      <c r="J30" s="40">
        <f t="shared" si="1"/>
        <v>0.63636363636363635</v>
      </c>
    </row>
    <row r="31" spans="1:10" x14ac:dyDescent="0.3">
      <c r="A31" s="29" t="s">
        <v>59</v>
      </c>
      <c r="B31" s="30" t="s">
        <v>60</v>
      </c>
      <c r="C31" s="30" t="s">
        <v>58</v>
      </c>
      <c r="D31" s="30" t="s">
        <v>5</v>
      </c>
      <c r="E31" s="9">
        <v>23</v>
      </c>
      <c r="F31" s="9">
        <v>52</v>
      </c>
      <c r="G31" s="39">
        <f t="shared" si="0"/>
        <v>0.44230769230769229</v>
      </c>
      <c r="H31" s="9"/>
      <c r="I31" s="9">
        <v>1</v>
      </c>
      <c r="J31" s="40"/>
    </row>
    <row r="32" spans="1:10" x14ac:dyDescent="0.3">
      <c r="A32" s="29" t="s">
        <v>61</v>
      </c>
      <c r="B32" s="30" t="s">
        <v>213</v>
      </c>
      <c r="C32" s="30" t="s">
        <v>58</v>
      </c>
      <c r="D32" s="30" t="s">
        <v>5</v>
      </c>
      <c r="E32" s="9">
        <v>4</v>
      </c>
      <c r="F32" s="9">
        <v>5</v>
      </c>
      <c r="G32" s="39">
        <f t="shared" si="0"/>
        <v>0.8</v>
      </c>
      <c r="H32" s="9"/>
      <c r="I32" s="9">
        <v>2</v>
      </c>
      <c r="J32" s="40"/>
    </row>
    <row r="33" spans="1:10" x14ac:dyDescent="0.3">
      <c r="A33" s="29" t="s">
        <v>62</v>
      </c>
      <c r="B33" s="30" t="s">
        <v>63</v>
      </c>
      <c r="C33" s="30" t="s">
        <v>58</v>
      </c>
      <c r="D33" s="30" t="s">
        <v>5</v>
      </c>
      <c r="E33" s="9">
        <v>8</v>
      </c>
      <c r="F33" s="9">
        <v>16</v>
      </c>
      <c r="G33" s="39">
        <f t="shared" si="0"/>
        <v>0.5</v>
      </c>
      <c r="H33" s="9">
        <v>7</v>
      </c>
      <c r="I33" s="9">
        <v>15</v>
      </c>
      <c r="J33" s="40">
        <f t="shared" si="1"/>
        <v>0.46666666666666667</v>
      </c>
    </row>
    <row r="34" spans="1:10" x14ac:dyDescent="0.3">
      <c r="A34" s="29" t="s">
        <v>64</v>
      </c>
      <c r="B34" s="30" t="s">
        <v>65</v>
      </c>
      <c r="C34" s="30" t="s">
        <v>58</v>
      </c>
      <c r="D34" s="30" t="s">
        <v>5</v>
      </c>
      <c r="E34" s="9">
        <v>21</v>
      </c>
      <c r="F34" s="9">
        <v>19</v>
      </c>
      <c r="G34" s="39">
        <f t="shared" si="0"/>
        <v>1.1052631578947369</v>
      </c>
      <c r="H34" s="9"/>
      <c r="I34" s="9"/>
      <c r="J34" s="40"/>
    </row>
    <row r="35" spans="1:10" x14ac:dyDescent="0.3">
      <c r="A35" s="29" t="s">
        <v>66</v>
      </c>
      <c r="B35" s="30" t="s">
        <v>67</v>
      </c>
      <c r="C35" s="30" t="s">
        <v>58</v>
      </c>
      <c r="D35" s="30" t="s">
        <v>9</v>
      </c>
      <c r="E35" s="9">
        <v>2</v>
      </c>
      <c r="F35" s="9">
        <v>4</v>
      </c>
      <c r="G35" s="39">
        <f t="shared" si="0"/>
        <v>0.5</v>
      </c>
      <c r="H35" s="9">
        <v>1</v>
      </c>
      <c r="I35" s="9">
        <v>1</v>
      </c>
      <c r="J35" s="40">
        <f t="shared" si="1"/>
        <v>1</v>
      </c>
    </row>
    <row r="36" spans="1:10" x14ac:dyDescent="0.3">
      <c r="A36" s="29" t="s">
        <v>68</v>
      </c>
      <c r="B36" s="30" t="s">
        <v>214</v>
      </c>
      <c r="C36" s="30" t="s">
        <v>58</v>
      </c>
      <c r="D36" s="30" t="s">
        <v>5</v>
      </c>
      <c r="E36" s="9">
        <v>5</v>
      </c>
      <c r="F36" s="9">
        <v>4</v>
      </c>
      <c r="G36" s="39">
        <f t="shared" si="0"/>
        <v>1.25</v>
      </c>
      <c r="H36" s="9">
        <v>2</v>
      </c>
      <c r="I36" s="9">
        <v>1</v>
      </c>
      <c r="J36" s="40">
        <f t="shared" si="1"/>
        <v>2</v>
      </c>
    </row>
    <row r="37" spans="1:10" x14ac:dyDescent="0.3">
      <c r="A37" s="29" t="s">
        <v>69</v>
      </c>
      <c r="B37" s="30" t="s">
        <v>70</v>
      </c>
      <c r="C37" s="30" t="s">
        <v>58</v>
      </c>
      <c r="D37" s="30" t="s">
        <v>5</v>
      </c>
      <c r="E37" s="9">
        <v>11</v>
      </c>
      <c r="F37" s="9">
        <v>9</v>
      </c>
      <c r="G37" s="39">
        <f t="shared" si="0"/>
        <v>1.2222222222222223</v>
      </c>
      <c r="H37" s="9">
        <v>2</v>
      </c>
      <c r="I37" s="9">
        <v>9</v>
      </c>
      <c r="J37" s="40">
        <f t="shared" si="1"/>
        <v>0.22222222222222221</v>
      </c>
    </row>
    <row r="38" spans="1:10" x14ac:dyDescent="0.3">
      <c r="A38" s="29" t="s">
        <v>71</v>
      </c>
      <c r="B38" s="30" t="s">
        <v>234</v>
      </c>
      <c r="C38" s="30" t="s">
        <v>58</v>
      </c>
      <c r="D38" s="30" t="s">
        <v>9</v>
      </c>
      <c r="E38" s="9">
        <v>3</v>
      </c>
      <c r="F38" s="9">
        <v>3</v>
      </c>
      <c r="G38" s="39">
        <f t="shared" si="0"/>
        <v>1</v>
      </c>
      <c r="H38" s="9">
        <v>1</v>
      </c>
      <c r="I38" s="9"/>
      <c r="J38" s="40"/>
    </row>
    <row r="39" spans="1:10" x14ac:dyDescent="0.3">
      <c r="A39" s="29" t="s">
        <v>72</v>
      </c>
      <c r="B39" s="30" t="s">
        <v>226</v>
      </c>
      <c r="C39" s="30" t="s">
        <v>42</v>
      </c>
      <c r="D39" s="30" t="s">
        <v>5</v>
      </c>
      <c r="E39" s="9">
        <v>6</v>
      </c>
      <c r="F39" s="9">
        <v>17</v>
      </c>
      <c r="G39" s="39">
        <f t="shared" si="0"/>
        <v>0.35294117647058826</v>
      </c>
      <c r="H39" s="9"/>
      <c r="I39" s="9"/>
      <c r="J39" s="40"/>
    </row>
    <row r="40" spans="1:10" x14ac:dyDescent="0.3">
      <c r="A40" s="29" t="s">
        <v>73</v>
      </c>
      <c r="B40" s="30" t="s">
        <v>253</v>
      </c>
      <c r="C40" s="30" t="s">
        <v>24</v>
      </c>
      <c r="D40" s="30" t="s">
        <v>9</v>
      </c>
      <c r="E40" s="9">
        <v>2</v>
      </c>
      <c r="F40" s="9">
        <v>21</v>
      </c>
      <c r="G40" s="39">
        <f t="shared" si="0"/>
        <v>9.5238095238095233E-2</v>
      </c>
      <c r="H40" s="9">
        <v>1</v>
      </c>
      <c r="I40" s="9">
        <v>2</v>
      </c>
      <c r="J40" s="40">
        <f t="shared" si="1"/>
        <v>0.5</v>
      </c>
    </row>
    <row r="41" spans="1:10" x14ac:dyDescent="0.3">
      <c r="A41" s="29" t="s">
        <v>74</v>
      </c>
      <c r="B41" s="30" t="s">
        <v>75</v>
      </c>
      <c r="C41" s="30" t="s">
        <v>76</v>
      </c>
      <c r="D41" s="30" t="s">
        <v>5</v>
      </c>
      <c r="E41" s="9">
        <v>6</v>
      </c>
      <c r="F41" s="9">
        <v>7</v>
      </c>
      <c r="G41" s="39">
        <f t="shared" si="0"/>
        <v>0.8571428571428571</v>
      </c>
      <c r="H41" s="9">
        <v>11</v>
      </c>
      <c r="I41" s="9">
        <v>5</v>
      </c>
      <c r="J41" s="40">
        <f t="shared" si="1"/>
        <v>2.2000000000000002</v>
      </c>
    </row>
    <row r="42" spans="1:10" x14ac:dyDescent="0.3">
      <c r="A42" s="29" t="s">
        <v>77</v>
      </c>
      <c r="B42" s="30" t="s">
        <v>78</v>
      </c>
      <c r="C42" s="30" t="s">
        <v>76</v>
      </c>
      <c r="D42" s="30" t="s">
        <v>5</v>
      </c>
      <c r="E42" s="9">
        <v>12</v>
      </c>
      <c r="F42" s="9">
        <v>13</v>
      </c>
      <c r="G42" s="39">
        <f t="shared" si="0"/>
        <v>0.92307692307692313</v>
      </c>
      <c r="H42" s="9">
        <v>2</v>
      </c>
      <c r="I42" s="9">
        <v>9</v>
      </c>
      <c r="J42" s="40">
        <f t="shared" si="1"/>
        <v>0.22222222222222221</v>
      </c>
    </row>
    <row r="43" spans="1:10" x14ac:dyDescent="0.3">
      <c r="A43" s="29" t="s">
        <v>79</v>
      </c>
      <c r="B43" s="30" t="s">
        <v>235</v>
      </c>
      <c r="C43" s="30" t="s">
        <v>8</v>
      </c>
      <c r="D43" s="30" t="s">
        <v>5</v>
      </c>
      <c r="E43" s="9">
        <v>1</v>
      </c>
      <c r="F43" s="9">
        <v>3</v>
      </c>
      <c r="G43" s="39">
        <f t="shared" si="0"/>
        <v>0.33333333333333331</v>
      </c>
      <c r="H43" s="9">
        <v>9</v>
      </c>
      <c r="I43" s="9">
        <v>5</v>
      </c>
      <c r="J43" s="40">
        <f t="shared" si="1"/>
        <v>1.8</v>
      </c>
    </row>
    <row r="44" spans="1:10" x14ac:dyDescent="0.3">
      <c r="A44" s="29" t="s">
        <v>80</v>
      </c>
      <c r="B44" s="30" t="s">
        <v>81</v>
      </c>
      <c r="C44" s="30" t="s">
        <v>4</v>
      </c>
      <c r="D44" s="30" t="s">
        <v>5</v>
      </c>
      <c r="E44" s="9">
        <v>8</v>
      </c>
      <c r="F44" s="9">
        <v>10</v>
      </c>
      <c r="G44" s="39">
        <f t="shared" si="0"/>
        <v>0.8</v>
      </c>
      <c r="H44" s="9"/>
      <c r="I44" s="9"/>
      <c r="J44" s="40"/>
    </row>
    <row r="45" spans="1:10" x14ac:dyDescent="0.3">
      <c r="A45" s="29" t="s">
        <v>82</v>
      </c>
      <c r="B45" s="30" t="s">
        <v>83</v>
      </c>
      <c r="C45" s="30" t="s">
        <v>4</v>
      </c>
      <c r="D45" s="30" t="s">
        <v>5</v>
      </c>
      <c r="E45" s="9">
        <v>24</v>
      </c>
      <c r="F45" s="9">
        <v>17</v>
      </c>
      <c r="G45" s="39">
        <f t="shared" si="0"/>
        <v>1.411764705882353</v>
      </c>
      <c r="H45" s="9">
        <v>2</v>
      </c>
      <c r="I45" s="9">
        <v>22</v>
      </c>
      <c r="J45" s="40">
        <f t="shared" si="1"/>
        <v>9.0909090909090912E-2</v>
      </c>
    </row>
    <row r="46" spans="1:10" x14ac:dyDescent="0.3">
      <c r="A46" s="29" t="s">
        <v>84</v>
      </c>
      <c r="B46" s="30" t="s">
        <v>85</v>
      </c>
      <c r="C46" s="30" t="s">
        <v>4</v>
      </c>
      <c r="D46" s="30" t="s">
        <v>5</v>
      </c>
      <c r="E46" s="9">
        <v>17</v>
      </c>
      <c r="F46" s="9">
        <v>12</v>
      </c>
      <c r="G46" s="39">
        <f t="shared" si="0"/>
        <v>1.4166666666666667</v>
      </c>
      <c r="H46" s="9">
        <v>14</v>
      </c>
      <c r="I46" s="9">
        <v>21</v>
      </c>
      <c r="J46" s="40">
        <f t="shared" si="1"/>
        <v>0.66666666666666663</v>
      </c>
    </row>
    <row r="47" spans="1:10" x14ac:dyDescent="0.3">
      <c r="A47" s="29" t="s">
        <v>86</v>
      </c>
      <c r="B47" s="30" t="s">
        <v>87</v>
      </c>
      <c r="C47" s="30" t="s">
        <v>4</v>
      </c>
      <c r="D47" s="30" t="s">
        <v>5</v>
      </c>
      <c r="E47" s="9">
        <v>9</v>
      </c>
      <c r="F47" s="9">
        <v>5</v>
      </c>
      <c r="G47" s="39">
        <f t="shared" si="0"/>
        <v>1.8</v>
      </c>
      <c r="H47" s="9">
        <v>13</v>
      </c>
      <c r="I47" s="9">
        <v>25</v>
      </c>
      <c r="J47" s="40">
        <f t="shared" si="1"/>
        <v>0.52</v>
      </c>
    </row>
    <row r="48" spans="1:10" x14ac:dyDescent="0.3">
      <c r="A48" s="29" t="s">
        <v>88</v>
      </c>
      <c r="B48" s="30" t="s">
        <v>89</v>
      </c>
      <c r="C48" s="30" t="s">
        <v>4</v>
      </c>
      <c r="D48" s="30" t="s">
        <v>9</v>
      </c>
      <c r="E48" s="9">
        <v>7</v>
      </c>
      <c r="F48" s="9">
        <v>7</v>
      </c>
      <c r="G48" s="39">
        <f t="shared" si="0"/>
        <v>1</v>
      </c>
      <c r="H48" s="9">
        <v>9</v>
      </c>
      <c r="I48" s="9">
        <v>29</v>
      </c>
      <c r="J48" s="40">
        <f t="shared" si="1"/>
        <v>0.31034482758620691</v>
      </c>
    </row>
    <row r="49" spans="1:10" x14ac:dyDescent="0.3">
      <c r="A49" s="29" t="s">
        <v>90</v>
      </c>
      <c r="B49" s="30" t="s">
        <v>236</v>
      </c>
      <c r="C49" s="30" t="s">
        <v>4</v>
      </c>
      <c r="D49" s="30" t="s">
        <v>9</v>
      </c>
      <c r="E49" s="9">
        <v>9</v>
      </c>
      <c r="F49" s="9">
        <v>2</v>
      </c>
      <c r="G49" s="39">
        <f t="shared" si="0"/>
        <v>4.5</v>
      </c>
      <c r="H49" s="9">
        <v>1</v>
      </c>
      <c r="I49" s="9">
        <v>4</v>
      </c>
      <c r="J49" s="40">
        <f t="shared" si="1"/>
        <v>0.25</v>
      </c>
    </row>
    <row r="50" spans="1:10" x14ac:dyDescent="0.3">
      <c r="A50" s="29" t="s">
        <v>211</v>
      </c>
      <c r="B50" s="30" t="s">
        <v>242</v>
      </c>
      <c r="C50" s="30" t="s">
        <v>4</v>
      </c>
      <c r="D50" s="30" t="s">
        <v>9</v>
      </c>
      <c r="E50" s="9"/>
      <c r="F50" s="9">
        <v>1</v>
      </c>
      <c r="G50" s="39"/>
      <c r="H50" s="9"/>
      <c r="I50" s="9">
        <v>1</v>
      </c>
      <c r="J50" s="40"/>
    </row>
    <row r="51" spans="1:10" x14ac:dyDescent="0.3">
      <c r="A51" s="29" t="s">
        <v>93</v>
      </c>
      <c r="B51" s="30" t="s">
        <v>220</v>
      </c>
      <c r="C51" s="30" t="s">
        <v>94</v>
      </c>
      <c r="D51" s="30" t="s">
        <v>5</v>
      </c>
      <c r="E51" s="9">
        <v>7</v>
      </c>
      <c r="F51" s="9">
        <v>27</v>
      </c>
      <c r="G51" s="39">
        <f t="shared" si="0"/>
        <v>0.25925925925925924</v>
      </c>
      <c r="H51" s="9">
        <v>1</v>
      </c>
      <c r="I51" s="9">
        <v>4</v>
      </c>
      <c r="J51" s="40">
        <f t="shared" si="1"/>
        <v>0.25</v>
      </c>
    </row>
    <row r="52" spans="1:10" x14ac:dyDescent="0.3">
      <c r="A52" s="29" t="s">
        <v>95</v>
      </c>
      <c r="B52" s="30" t="s">
        <v>96</v>
      </c>
      <c r="C52" s="30" t="s">
        <v>21</v>
      </c>
      <c r="D52" s="30" t="s">
        <v>5</v>
      </c>
      <c r="E52" s="9">
        <v>6</v>
      </c>
      <c r="F52" s="9">
        <v>10</v>
      </c>
      <c r="G52" s="39">
        <f t="shared" si="0"/>
        <v>0.6</v>
      </c>
      <c r="H52" s="9">
        <v>2</v>
      </c>
      <c r="I52" s="9">
        <v>2</v>
      </c>
      <c r="J52" s="40">
        <f t="shared" si="1"/>
        <v>1</v>
      </c>
    </row>
    <row r="53" spans="1:10" x14ac:dyDescent="0.3">
      <c r="A53" s="29" t="s">
        <v>97</v>
      </c>
      <c r="B53" s="30" t="s">
        <v>98</v>
      </c>
      <c r="C53" s="30" t="s">
        <v>94</v>
      </c>
      <c r="D53" s="30" t="s">
        <v>5</v>
      </c>
      <c r="E53" s="9">
        <v>8</v>
      </c>
      <c r="F53" s="9">
        <v>13</v>
      </c>
      <c r="G53" s="39">
        <f t="shared" si="0"/>
        <v>0.61538461538461542</v>
      </c>
      <c r="H53" s="9">
        <v>8</v>
      </c>
      <c r="I53" s="9">
        <v>11</v>
      </c>
      <c r="J53" s="40">
        <f t="shared" si="1"/>
        <v>0.72727272727272729</v>
      </c>
    </row>
    <row r="54" spans="1:10" x14ac:dyDescent="0.3">
      <c r="A54" s="29" t="s">
        <v>99</v>
      </c>
      <c r="B54" s="30" t="s">
        <v>100</v>
      </c>
      <c r="C54" s="30" t="s">
        <v>94</v>
      </c>
      <c r="D54" s="30" t="s">
        <v>5</v>
      </c>
      <c r="E54" s="9"/>
      <c r="F54" s="9">
        <v>2</v>
      </c>
      <c r="G54" s="39"/>
      <c r="H54" s="9"/>
      <c r="I54" s="9">
        <v>1</v>
      </c>
      <c r="J54" s="40"/>
    </row>
    <row r="55" spans="1:10" x14ac:dyDescent="0.3">
      <c r="A55" s="29" t="s">
        <v>249</v>
      </c>
      <c r="B55" s="30" t="s">
        <v>250</v>
      </c>
      <c r="C55" s="30" t="s">
        <v>94</v>
      </c>
      <c r="D55" s="30" t="s">
        <v>9</v>
      </c>
      <c r="E55" s="9"/>
      <c r="F55" s="9">
        <v>2</v>
      </c>
      <c r="G55" s="39"/>
      <c r="H55" s="9"/>
      <c r="I55" s="9"/>
      <c r="J55" s="40"/>
    </row>
    <row r="56" spans="1:10" x14ac:dyDescent="0.3">
      <c r="A56" s="29" t="s">
        <v>101</v>
      </c>
      <c r="B56" s="30" t="s">
        <v>230</v>
      </c>
      <c r="C56" s="30" t="s">
        <v>52</v>
      </c>
      <c r="D56" s="30" t="s">
        <v>9</v>
      </c>
      <c r="E56" s="9">
        <v>1</v>
      </c>
      <c r="F56" s="9">
        <v>2</v>
      </c>
      <c r="G56" s="39">
        <f t="shared" si="0"/>
        <v>0.5</v>
      </c>
      <c r="H56" s="9"/>
      <c r="I56" s="9">
        <v>4</v>
      </c>
      <c r="J56" s="40"/>
    </row>
    <row r="57" spans="1:10" x14ac:dyDescent="0.3">
      <c r="A57" s="29" t="s">
        <v>102</v>
      </c>
      <c r="B57" s="30" t="s">
        <v>227</v>
      </c>
      <c r="C57" s="30" t="s">
        <v>37</v>
      </c>
      <c r="D57" s="30" t="s">
        <v>5</v>
      </c>
      <c r="E57" s="9">
        <v>5</v>
      </c>
      <c r="F57" s="9">
        <v>5</v>
      </c>
      <c r="G57" s="39">
        <f t="shared" si="0"/>
        <v>1</v>
      </c>
      <c r="H57" s="9">
        <v>2</v>
      </c>
      <c r="I57" s="9">
        <v>3</v>
      </c>
      <c r="J57" s="40">
        <f t="shared" si="1"/>
        <v>0.66666666666666663</v>
      </c>
    </row>
    <row r="58" spans="1:10" x14ac:dyDescent="0.3">
      <c r="A58" s="29" t="s">
        <v>103</v>
      </c>
      <c r="B58" s="30" t="s">
        <v>228</v>
      </c>
      <c r="C58" s="30" t="s">
        <v>18</v>
      </c>
      <c r="D58" s="30" t="s">
        <v>5</v>
      </c>
      <c r="E58" s="9">
        <v>1</v>
      </c>
      <c r="F58" s="9">
        <v>8</v>
      </c>
      <c r="G58" s="39">
        <f t="shared" si="0"/>
        <v>0.125</v>
      </c>
      <c r="H58" s="9">
        <v>5</v>
      </c>
      <c r="I58" s="9">
        <v>2</v>
      </c>
      <c r="J58" s="40">
        <f t="shared" si="1"/>
        <v>2.5</v>
      </c>
    </row>
    <row r="59" spans="1:10" x14ac:dyDescent="0.3">
      <c r="A59" s="29" t="s">
        <v>104</v>
      </c>
      <c r="B59" s="30" t="s">
        <v>105</v>
      </c>
      <c r="C59" s="30" t="s">
        <v>37</v>
      </c>
      <c r="D59" s="30" t="s">
        <v>5</v>
      </c>
      <c r="E59" s="9">
        <v>17</v>
      </c>
      <c r="F59" s="9">
        <v>20</v>
      </c>
      <c r="G59" s="39">
        <f t="shared" si="0"/>
        <v>0.85</v>
      </c>
      <c r="H59" s="9">
        <v>9</v>
      </c>
      <c r="I59" s="9">
        <v>2</v>
      </c>
      <c r="J59" s="40">
        <f t="shared" si="1"/>
        <v>4.5</v>
      </c>
    </row>
    <row r="60" spans="1:10" x14ac:dyDescent="0.3">
      <c r="A60" s="29" t="s">
        <v>106</v>
      </c>
      <c r="B60" s="30" t="s">
        <v>107</v>
      </c>
      <c r="C60" s="30" t="s">
        <v>37</v>
      </c>
      <c r="D60" s="30" t="s">
        <v>5</v>
      </c>
      <c r="E60" s="9">
        <v>15</v>
      </c>
      <c r="F60" s="9">
        <v>18</v>
      </c>
      <c r="G60" s="39">
        <f t="shared" si="0"/>
        <v>0.83333333333333337</v>
      </c>
      <c r="H60" s="9"/>
      <c r="I60" s="9">
        <v>6</v>
      </c>
      <c r="J60" s="40"/>
    </row>
    <row r="61" spans="1:10" x14ac:dyDescent="0.3">
      <c r="A61" s="29" t="s">
        <v>108</v>
      </c>
      <c r="B61" s="30" t="s">
        <v>109</v>
      </c>
      <c r="C61" s="30" t="s">
        <v>37</v>
      </c>
      <c r="D61" s="30" t="s">
        <v>5</v>
      </c>
      <c r="E61" s="9">
        <v>9</v>
      </c>
      <c r="F61" s="9">
        <v>12</v>
      </c>
      <c r="G61" s="39">
        <f t="shared" si="0"/>
        <v>0.75</v>
      </c>
      <c r="H61" s="9"/>
      <c r="I61" s="9">
        <v>8</v>
      </c>
      <c r="J61" s="40"/>
    </row>
    <row r="62" spans="1:10" x14ac:dyDescent="0.3">
      <c r="A62" s="29" t="s">
        <v>110</v>
      </c>
      <c r="B62" s="30" t="s">
        <v>111</v>
      </c>
      <c r="C62" s="30" t="s">
        <v>37</v>
      </c>
      <c r="D62" s="30" t="s">
        <v>5</v>
      </c>
      <c r="E62" s="9">
        <v>2</v>
      </c>
      <c r="F62" s="9">
        <v>4</v>
      </c>
      <c r="G62" s="39">
        <f t="shared" si="0"/>
        <v>0.5</v>
      </c>
      <c r="H62" s="9"/>
      <c r="I62" s="9"/>
      <c r="J62" s="40"/>
    </row>
    <row r="63" spans="1:10" x14ac:dyDescent="0.3">
      <c r="A63" s="29" t="s">
        <v>112</v>
      </c>
      <c r="B63" s="30" t="s">
        <v>215</v>
      </c>
      <c r="C63" s="30" t="s">
        <v>37</v>
      </c>
      <c r="D63" s="30" t="s">
        <v>5</v>
      </c>
      <c r="E63" s="9"/>
      <c r="F63" s="9">
        <v>3</v>
      </c>
      <c r="G63" s="39"/>
      <c r="H63" s="9"/>
      <c r="I63" s="9">
        <v>1</v>
      </c>
      <c r="J63" s="40"/>
    </row>
    <row r="64" spans="1:10" x14ac:dyDescent="0.3">
      <c r="A64" s="29" t="s">
        <v>113</v>
      </c>
      <c r="B64" s="30" t="s">
        <v>237</v>
      </c>
      <c r="C64" s="30" t="s">
        <v>37</v>
      </c>
      <c r="D64" s="30" t="s">
        <v>9</v>
      </c>
      <c r="E64" s="9">
        <v>5</v>
      </c>
      <c r="F64" s="9">
        <v>7</v>
      </c>
      <c r="G64" s="39">
        <f t="shared" si="0"/>
        <v>0.7142857142857143</v>
      </c>
      <c r="H64" s="9">
        <v>3</v>
      </c>
      <c r="I64" s="9">
        <v>8</v>
      </c>
      <c r="J64" s="40">
        <f t="shared" si="1"/>
        <v>0.375</v>
      </c>
    </row>
    <row r="65" spans="1:10" x14ac:dyDescent="0.3">
      <c r="A65" s="29" t="s">
        <v>114</v>
      </c>
      <c r="B65" s="30" t="s">
        <v>203</v>
      </c>
      <c r="C65" s="30" t="s">
        <v>42</v>
      </c>
      <c r="D65" s="30" t="s">
        <v>5</v>
      </c>
      <c r="E65" s="9">
        <v>8</v>
      </c>
      <c r="F65" s="9">
        <v>11</v>
      </c>
      <c r="G65" s="39">
        <f t="shared" si="0"/>
        <v>0.72727272727272729</v>
      </c>
      <c r="H65" s="9"/>
      <c r="I65" s="9"/>
      <c r="J65" s="40"/>
    </row>
    <row r="66" spans="1:10" x14ac:dyDescent="0.3">
      <c r="A66" s="29" t="s">
        <v>115</v>
      </c>
      <c r="B66" s="30" t="s">
        <v>116</v>
      </c>
      <c r="C66" s="30" t="s">
        <v>42</v>
      </c>
      <c r="D66" s="30" t="s">
        <v>5</v>
      </c>
      <c r="E66" s="9">
        <v>2</v>
      </c>
      <c r="F66" s="9">
        <v>13</v>
      </c>
      <c r="G66" s="39">
        <f t="shared" si="0"/>
        <v>0.15384615384615385</v>
      </c>
      <c r="H66" s="9">
        <v>2</v>
      </c>
      <c r="I66" s="9">
        <v>3</v>
      </c>
      <c r="J66" s="40">
        <f t="shared" si="1"/>
        <v>0.66666666666666663</v>
      </c>
    </row>
    <row r="67" spans="1:10" x14ac:dyDescent="0.3">
      <c r="A67" s="29" t="s">
        <v>117</v>
      </c>
      <c r="B67" s="30" t="s">
        <v>238</v>
      </c>
      <c r="C67" s="30" t="s">
        <v>18</v>
      </c>
      <c r="D67" s="30" t="s">
        <v>5</v>
      </c>
      <c r="E67" s="9">
        <v>11</v>
      </c>
      <c r="F67" s="9">
        <v>4</v>
      </c>
      <c r="G67" s="39">
        <f t="shared" si="0"/>
        <v>2.75</v>
      </c>
      <c r="H67" s="9"/>
      <c r="I67" s="9">
        <v>2</v>
      </c>
      <c r="J67" s="40"/>
    </row>
    <row r="68" spans="1:10" x14ac:dyDescent="0.3">
      <c r="A68" s="29" t="s">
        <v>118</v>
      </c>
      <c r="B68" s="30" t="s">
        <v>229</v>
      </c>
      <c r="C68" s="30" t="s">
        <v>76</v>
      </c>
      <c r="D68" s="30" t="s">
        <v>5</v>
      </c>
      <c r="E68" s="9"/>
      <c r="F68" s="9">
        <v>7</v>
      </c>
      <c r="G68" s="39"/>
      <c r="H68" s="9"/>
      <c r="I68" s="9">
        <v>2</v>
      </c>
      <c r="J68" s="40"/>
    </row>
    <row r="69" spans="1:10" x14ac:dyDescent="0.3">
      <c r="A69" s="29" t="s">
        <v>119</v>
      </c>
      <c r="B69" s="30" t="s">
        <v>239</v>
      </c>
      <c r="C69" s="30" t="s">
        <v>24</v>
      </c>
      <c r="D69" s="30" t="s">
        <v>5</v>
      </c>
      <c r="E69" s="9">
        <v>9</v>
      </c>
      <c r="F69" s="9">
        <v>7</v>
      </c>
      <c r="G69" s="39">
        <f t="shared" si="0"/>
        <v>1.2857142857142858</v>
      </c>
      <c r="H69" s="9">
        <v>7</v>
      </c>
      <c r="I69" s="9">
        <v>2</v>
      </c>
      <c r="J69" s="40">
        <f t="shared" si="1"/>
        <v>3.5</v>
      </c>
    </row>
    <row r="70" spans="1:10" x14ac:dyDescent="0.3">
      <c r="A70" s="29" t="s">
        <v>120</v>
      </c>
      <c r="B70" s="30" t="s">
        <v>221</v>
      </c>
      <c r="C70" s="30" t="s">
        <v>24</v>
      </c>
      <c r="D70" s="30" t="s">
        <v>9</v>
      </c>
      <c r="E70" s="9">
        <v>6</v>
      </c>
      <c r="F70" s="9"/>
      <c r="G70" s="39"/>
      <c r="H70" s="9">
        <v>9</v>
      </c>
      <c r="I70" s="9">
        <v>13</v>
      </c>
      <c r="J70" s="40">
        <f t="shared" si="1"/>
        <v>0.69230769230769229</v>
      </c>
    </row>
    <row r="71" spans="1:10" x14ac:dyDescent="0.3">
      <c r="A71" s="29" t="s">
        <v>121</v>
      </c>
      <c r="B71" s="30" t="s">
        <v>122</v>
      </c>
      <c r="C71" s="30" t="s">
        <v>58</v>
      </c>
      <c r="D71" s="30" t="s">
        <v>9</v>
      </c>
      <c r="E71" s="9"/>
      <c r="F71" s="9">
        <v>1</v>
      </c>
      <c r="G71" s="39"/>
      <c r="H71" s="9"/>
      <c r="I71" s="9"/>
      <c r="J71" s="40"/>
    </row>
    <row r="72" spans="1:10" x14ac:dyDescent="0.3">
      <c r="A72" s="29" t="s">
        <v>123</v>
      </c>
      <c r="B72" s="30" t="s">
        <v>124</v>
      </c>
      <c r="C72" s="30" t="s">
        <v>55</v>
      </c>
      <c r="D72" s="30" t="s">
        <v>5</v>
      </c>
      <c r="E72" s="9">
        <v>16</v>
      </c>
      <c r="F72" s="9">
        <v>10</v>
      </c>
      <c r="G72" s="39">
        <f t="shared" si="0"/>
        <v>1.6</v>
      </c>
      <c r="H72" s="9">
        <v>10</v>
      </c>
      <c r="I72" s="9">
        <v>20</v>
      </c>
      <c r="J72" s="40">
        <f t="shared" si="1"/>
        <v>0.5</v>
      </c>
    </row>
    <row r="73" spans="1:10" x14ac:dyDescent="0.3">
      <c r="A73" s="29" t="s">
        <v>125</v>
      </c>
      <c r="B73" s="30" t="s">
        <v>126</v>
      </c>
      <c r="C73" s="30" t="s">
        <v>55</v>
      </c>
      <c r="D73" s="30" t="s">
        <v>5</v>
      </c>
      <c r="E73" s="9">
        <v>4</v>
      </c>
      <c r="F73" s="9">
        <v>8</v>
      </c>
      <c r="G73" s="39">
        <f t="shared" si="0"/>
        <v>0.5</v>
      </c>
      <c r="H73" s="9"/>
      <c r="I73" s="9">
        <v>2</v>
      </c>
      <c r="J73" s="40"/>
    </row>
    <row r="74" spans="1:10" x14ac:dyDescent="0.3">
      <c r="A74" s="29" t="s">
        <v>127</v>
      </c>
      <c r="B74" s="30" t="s">
        <v>222</v>
      </c>
      <c r="C74" s="30" t="s">
        <v>55</v>
      </c>
      <c r="D74" s="30" t="s">
        <v>5</v>
      </c>
      <c r="E74" s="9">
        <v>4</v>
      </c>
      <c r="F74" s="9"/>
      <c r="G74" s="39"/>
      <c r="H74" s="9"/>
      <c r="I74" s="9"/>
      <c r="J74" s="40"/>
    </row>
    <row r="75" spans="1:10" x14ac:dyDescent="0.3">
      <c r="A75" s="29" t="s">
        <v>128</v>
      </c>
      <c r="B75" s="30" t="s">
        <v>129</v>
      </c>
      <c r="C75" s="30" t="s">
        <v>55</v>
      </c>
      <c r="D75" s="30" t="s">
        <v>5</v>
      </c>
      <c r="E75" s="9"/>
      <c r="F75" s="9"/>
      <c r="G75" s="39"/>
      <c r="H75" s="9">
        <v>14</v>
      </c>
      <c r="I75" s="9"/>
      <c r="J75" s="40"/>
    </row>
    <row r="76" spans="1:10" x14ac:dyDescent="0.3">
      <c r="A76" s="29" t="s">
        <v>130</v>
      </c>
      <c r="B76" s="30" t="s">
        <v>131</v>
      </c>
      <c r="C76" s="30" t="s">
        <v>55</v>
      </c>
      <c r="D76" s="30" t="s">
        <v>5</v>
      </c>
      <c r="E76" s="9">
        <v>1</v>
      </c>
      <c r="F76" s="9">
        <v>4</v>
      </c>
      <c r="G76" s="39">
        <f t="shared" si="0"/>
        <v>0.25</v>
      </c>
      <c r="H76" s="9">
        <v>2</v>
      </c>
      <c r="I76" s="9">
        <v>5</v>
      </c>
      <c r="J76" s="40">
        <f t="shared" si="1"/>
        <v>0.4</v>
      </c>
    </row>
    <row r="77" spans="1:10" x14ac:dyDescent="0.3">
      <c r="A77" s="29" t="s">
        <v>132</v>
      </c>
      <c r="B77" s="30" t="s">
        <v>240</v>
      </c>
      <c r="C77" s="30" t="s">
        <v>58</v>
      </c>
      <c r="D77" s="30" t="s">
        <v>5</v>
      </c>
      <c r="E77" s="9">
        <v>4</v>
      </c>
      <c r="F77" s="9">
        <v>9</v>
      </c>
      <c r="G77" s="39">
        <f t="shared" si="0"/>
        <v>0.44444444444444442</v>
      </c>
      <c r="H77" s="9"/>
      <c r="I77" s="9"/>
      <c r="J77" s="40"/>
    </row>
    <row r="78" spans="1:10" x14ac:dyDescent="0.3">
      <c r="A78" s="29" t="s">
        <v>133</v>
      </c>
      <c r="B78" s="30" t="s">
        <v>134</v>
      </c>
      <c r="C78" s="30" t="s">
        <v>13</v>
      </c>
      <c r="D78" s="30" t="s">
        <v>5</v>
      </c>
      <c r="E78" s="9">
        <v>28</v>
      </c>
      <c r="F78" s="9">
        <v>8</v>
      </c>
      <c r="G78" s="39">
        <f t="shared" si="0"/>
        <v>3.5</v>
      </c>
      <c r="H78" s="9">
        <v>5</v>
      </c>
      <c r="I78" s="9">
        <v>28</v>
      </c>
      <c r="J78" s="40">
        <f t="shared" si="1"/>
        <v>0.17857142857142858</v>
      </c>
    </row>
    <row r="79" spans="1:10" x14ac:dyDescent="0.3">
      <c r="A79" s="29" t="s">
        <v>135</v>
      </c>
      <c r="B79" s="30" t="s">
        <v>216</v>
      </c>
      <c r="C79" s="30" t="s">
        <v>13</v>
      </c>
      <c r="D79" s="30" t="s">
        <v>9</v>
      </c>
      <c r="E79" s="9">
        <v>15</v>
      </c>
      <c r="F79" s="9">
        <v>22</v>
      </c>
      <c r="G79" s="39">
        <f t="shared" si="0"/>
        <v>0.68181818181818177</v>
      </c>
      <c r="H79" s="9">
        <v>2</v>
      </c>
      <c r="I79" s="9">
        <v>1</v>
      </c>
      <c r="J79" s="40">
        <f t="shared" si="1"/>
        <v>2</v>
      </c>
    </row>
    <row r="80" spans="1:10" x14ac:dyDescent="0.3">
      <c r="A80" s="29" t="s">
        <v>136</v>
      </c>
      <c r="B80" s="30" t="s">
        <v>137</v>
      </c>
      <c r="C80" s="30" t="s">
        <v>18</v>
      </c>
      <c r="D80" s="30" t="s">
        <v>5</v>
      </c>
      <c r="E80" s="9">
        <v>7</v>
      </c>
      <c r="F80" s="9">
        <v>5</v>
      </c>
      <c r="G80" s="39">
        <f t="shared" si="0"/>
        <v>1.4</v>
      </c>
      <c r="H80" s="9">
        <v>3</v>
      </c>
      <c r="I80" s="9">
        <v>19</v>
      </c>
      <c r="J80" s="40">
        <f t="shared" si="1"/>
        <v>0.15789473684210525</v>
      </c>
    </row>
    <row r="81" spans="1:10" x14ac:dyDescent="0.3">
      <c r="A81" s="29" t="s">
        <v>138</v>
      </c>
      <c r="B81" s="30" t="s">
        <v>139</v>
      </c>
      <c r="C81" s="30" t="s">
        <v>18</v>
      </c>
      <c r="D81" s="30" t="s">
        <v>5</v>
      </c>
      <c r="E81" s="9"/>
      <c r="F81" s="9">
        <v>5</v>
      </c>
      <c r="G81" s="39"/>
      <c r="H81" s="9"/>
      <c r="I81" s="9">
        <v>2</v>
      </c>
      <c r="J81" s="40"/>
    </row>
    <row r="82" spans="1:10" x14ac:dyDescent="0.3">
      <c r="A82" s="29" t="s">
        <v>140</v>
      </c>
      <c r="B82" s="30" t="s">
        <v>141</v>
      </c>
      <c r="C82" s="30" t="s">
        <v>18</v>
      </c>
      <c r="D82" s="30" t="s">
        <v>5</v>
      </c>
      <c r="E82" s="9">
        <v>18</v>
      </c>
      <c r="F82" s="9">
        <v>7</v>
      </c>
      <c r="G82" s="39">
        <f t="shared" si="0"/>
        <v>2.5714285714285716</v>
      </c>
      <c r="H82" s="9">
        <v>5</v>
      </c>
      <c r="I82" s="9">
        <v>30</v>
      </c>
      <c r="J82" s="40">
        <f t="shared" si="1"/>
        <v>0.16666666666666666</v>
      </c>
    </row>
    <row r="83" spans="1:10" x14ac:dyDescent="0.3">
      <c r="A83" s="29" t="s">
        <v>142</v>
      </c>
      <c r="B83" s="30" t="s">
        <v>143</v>
      </c>
      <c r="C83" s="30" t="s">
        <v>18</v>
      </c>
      <c r="D83" s="30" t="s">
        <v>5</v>
      </c>
      <c r="E83" s="9"/>
      <c r="F83" s="9">
        <v>4</v>
      </c>
      <c r="G83" s="39"/>
      <c r="H83" s="9"/>
      <c r="I83" s="9"/>
      <c r="J83" s="40"/>
    </row>
    <row r="84" spans="1:10" x14ac:dyDescent="0.3">
      <c r="A84" s="29" t="s">
        <v>144</v>
      </c>
      <c r="B84" s="30" t="s">
        <v>145</v>
      </c>
      <c r="C84" s="30" t="s">
        <v>18</v>
      </c>
      <c r="D84" s="30" t="s">
        <v>5</v>
      </c>
      <c r="E84" s="9">
        <v>22</v>
      </c>
      <c r="F84" s="9">
        <v>11</v>
      </c>
      <c r="G84" s="39">
        <f t="shared" si="0"/>
        <v>2</v>
      </c>
      <c r="H84" s="9"/>
      <c r="I84" s="9">
        <v>6</v>
      </c>
      <c r="J84" s="40"/>
    </row>
    <row r="85" spans="1:10" x14ac:dyDescent="0.3">
      <c r="A85" s="29" t="s">
        <v>146</v>
      </c>
      <c r="B85" s="30" t="s">
        <v>207</v>
      </c>
      <c r="C85" s="30" t="s">
        <v>18</v>
      </c>
      <c r="D85" s="30" t="s">
        <v>5</v>
      </c>
      <c r="E85" s="9">
        <v>2</v>
      </c>
      <c r="F85" s="9">
        <v>2</v>
      </c>
      <c r="G85" s="39">
        <f t="shared" si="0"/>
        <v>1</v>
      </c>
      <c r="H85" s="9"/>
      <c r="I85" s="9">
        <v>0</v>
      </c>
      <c r="J85" s="40"/>
    </row>
    <row r="86" spans="1:10" x14ac:dyDescent="0.3">
      <c r="A86" s="29" t="s">
        <v>147</v>
      </c>
      <c r="B86" s="30" t="s">
        <v>148</v>
      </c>
      <c r="C86" s="30" t="s">
        <v>18</v>
      </c>
      <c r="D86" s="30" t="s">
        <v>5</v>
      </c>
      <c r="E86" s="9"/>
      <c r="F86" s="9"/>
      <c r="G86" s="39"/>
      <c r="H86" s="9">
        <v>1</v>
      </c>
      <c r="I86" s="9"/>
      <c r="J86" s="40"/>
    </row>
    <row r="87" spans="1:10" x14ac:dyDescent="0.3">
      <c r="A87" s="29" t="s">
        <v>149</v>
      </c>
      <c r="B87" s="30" t="s">
        <v>150</v>
      </c>
      <c r="C87" s="30" t="s">
        <v>18</v>
      </c>
      <c r="D87" s="30" t="s">
        <v>5</v>
      </c>
      <c r="E87" s="9">
        <v>14</v>
      </c>
      <c r="F87" s="9">
        <v>4</v>
      </c>
      <c r="G87" s="39">
        <f t="shared" si="0"/>
        <v>3.5</v>
      </c>
      <c r="H87" s="9">
        <v>4</v>
      </c>
      <c r="I87" s="9">
        <v>5</v>
      </c>
      <c r="J87" s="40">
        <f t="shared" si="1"/>
        <v>0.8</v>
      </c>
    </row>
    <row r="88" spans="1:10" x14ac:dyDescent="0.3">
      <c r="A88" s="29" t="s">
        <v>151</v>
      </c>
      <c r="B88" s="30" t="s">
        <v>152</v>
      </c>
      <c r="C88" s="30" t="s">
        <v>18</v>
      </c>
      <c r="D88" s="30" t="s">
        <v>9</v>
      </c>
      <c r="E88" s="9">
        <v>4</v>
      </c>
      <c r="F88" s="9">
        <v>3</v>
      </c>
      <c r="G88" s="39">
        <f t="shared" si="0"/>
        <v>1.3333333333333333</v>
      </c>
      <c r="H88" s="9"/>
      <c r="I88" s="9"/>
      <c r="J88" s="40"/>
    </row>
    <row r="89" spans="1:10" x14ac:dyDescent="0.3">
      <c r="A89" s="29" t="s">
        <v>153</v>
      </c>
      <c r="B89" s="30" t="s">
        <v>154</v>
      </c>
      <c r="C89" s="30" t="s">
        <v>18</v>
      </c>
      <c r="D89" s="30" t="s">
        <v>9</v>
      </c>
      <c r="E89" s="9">
        <v>4</v>
      </c>
      <c r="F89" s="9">
        <v>2</v>
      </c>
      <c r="G89" s="39">
        <f t="shared" si="0"/>
        <v>2</v>
      </c>
      <c r="H89" s="9">
        <v>1</v>
      </c>
      <c r="I89" s="9">
        <v>17</v>
      </c>
      <c r="J89" s="40">
        <f t="shared" si="1"/>
        <v>5.8823529411764705E-2</v>
      </c>
    </row>
    <row r="90" spans="1:10" x14ac:dyDescent="0.3">
      <c r="A90" s="29" t="s">
        <v>155</v>
      </c>
      <c r="B90" s="30" t="s">
        <v>254</v>
      </c>
      <c r="C90" s="30" t="s">
        <v>18</v>
      </c>
      <c r="D90" s="30" t="s">
        <v>9</v>
      </c>
      <c r="E90" s="9">
        <v>4</v>
      </c>
      <c r="F90" s="9">
        <v>2</v>
      </c>
      <c r="G90" s="39">
        <f t="shared" si="0"/>
        <v>2</v>
      </c>
      <c r="H90" s="9"/>
      <c r="I90" s="9"/>
      <c r="J90" s="40"/>
    </row>
    <row r="91" spans="1:10" x14ac:dyDescent="0.3">
      <c r="A91" s="29" t="s">
        <v>156</v>
      </c>
      <c r="B91" s="30" t="s">
        <v>246</v>
      </c>
      <c r="C91" s="30" t="s">
        <v>18</v>
      </c>
      <c r="D91" s="30" t="s">
        <v>9</v>
      </c>
      <c r="E91" s="9">
        <v>4</v>
      </c>
      <c r="F91" s="9">
        <v>1</v>
      </c>
      <c r="G91" s="39">
        <f t="shared" si="0"/>
        <v>4</v>
      </c>
      <c r="H91" s="9">
        <v>3</v>
      </c>
      <c r="I91" s="9">
        <v>10</v>
      </c>
      <c r="J91" s="40">
        <f t="shared" si="1"/>
        <v>0.3</v>
      </c>
    </row>
    <row r="92" spans="1:10" x14ac:dyDescent="0.3">
      <c r="A92" s="29" t="s">
        <v>157</v>
      </c>
      <c r="B92" s="30" t="s">
        <v>247</v>
      </c>
      <c r="C92" s="30" t="s">
        <v>18</v>
      </c>
      <c r="D92" s="30" t="s">
        <v>9</v>
      </c>
      <c r="E92" s="9">
        <v>7</v>
      </c>
      <c r="F92" s="9">
        <v>8</v>
      </c>
      <c r="G92" s="39">
        <f t="shared" si="0"/>
        <v>0.875</v>
      </c>
      <c r="H92" s="9">
        <v>14</v>
      </c>
      <c r="I92" s="9">
        <v>18</v>
      </c>
      <c r="J92" s="40">
        <f t="shared" si="1"/>
        <v>0.77777777777777779</v>
      </c>
    </row>
    <row r="93" spans="1:10" x14ac:dyDescent="0.3">
      <c r="A93" s="29" t="s">
        <v>158</v>
      </c>
      <c r="B93" s="30" t="s">
        <v>255</v>
      </c>
      <c r="C93" s="30" t="s">
        <v>18</v>
      </c>
      <c r="D93" s="30" t="s">
        <v>9</v>
      </c>
      <c r="E93" s="9"/>
      <c r="F93" s="9">
        <v>1</v>
      </c>
      <c r="G93" s="39"/>
      <c r="H93" s="9"/>
      <c r="I93" s="9"/>
      <c r="J93" s="40"/>
    </row>
    <row r="94" spans="1:10" x14ac:dyDescent="0.3">
      <c r="A94" s="29" t="s">
        <v>159</v>
      </c>
      <c r="B94" s="30" t="s">
        <v>160</v>
      </c>
      <c r="C94" s="30" t="s">
        <v>18</v>
      </c>
      <c r="D94" s="30" t="s">
        <v>5</v>
      </c>
      <c r="E94" s="9">
        <v>1</v>
      </c>
      <c r="F94" s="9"/>
      <c r="G94" s="39"/>
      <c r="H94" s="9"/>
      <c r="I94" s="9"/>
      <c r="J94" s="40"/>
    </row>
    <row r="95" spans="1:10" x14ac:dyDescent="0.3">
      <c r="A95" s="29" t="s">
        <v>161</v>
      </c>
      <c r="B95" s="30" t="s">
        <v>241</v>
      </c>
      <c r="C95" s="30" t="s">
        <v>18</v>
      </c>
      <c r="D95" s="30" t="s">
        <v>5</v>
      </c>
      <c r="E95" s="9">
        <v>1</v>
      </c>
      <c r="F95" s="9">
        <v>1</v>
      </c>
      <c r="G95" s="39">
        <f t="shared" si="0"/>
        <v>1</v>
      </c>
      <c r="H95" s="9"/>
      <c r="I95" s="9">
        <v>3</v>
      </c>
      <c r="J95" s="40"/>
    </row>
    <row r="96" spans="1:10" x14ac:dyDescent="0.3">
      <c r="A96" s="29" t="s">
        <v>162</v>
      </c>
      <c r="B96" s="30" t="s">
        <v>163</v>
      </c>
      <c r="C96" s="30" t="s">
        <v>18</v>
      </c>
      <c r="D96" s="30" t="s">
        <v>5</v>
      </c>
      <c r="E96" s="9">
        <v>3</v>
      </c>
      <c r="F96" s="9">
        <v>1</v>
      </c>
      <c r="G96" s="39">
        <f t="shared" si="0"/>
        <v>3</v>
      </c>
      <c r="H96" s="9">
        <v>3</v>
      </c>
      <c r="I96" s="9">
        <v>3</v>
      </c>
      <c r="J96" s="40">
        <f t="shared" si="1"/>
        <v>1</v>
      </c>
    </row>
    <row r="97" spans="1:10" x14ac:dyDescent="0.3">
      <c r="A97" s="29" t="s">
        <v>248</v>
      </c>
      <c r="B97" s="30" t="s">
        <v>256</v>
      </c>
      <c r="C97" s="30" t="s">
        <v>18</v>
      </c>
      <c r="D97" s="30" t="s">
        <v>9</v>
      </c>
      <c r="E97" s="9">
        <v>1</v>
      </c>
      <c r="F97" s="9">
        <v>2</v>
      </c>
      <c r="G97" s="39">
        <f t="shared" si="0"/>
        <v>0.5</v>
      </c>
      <c r="H97" s="9"/>
      <c r="I97" s="9"/>
      <c r="J97" s="40"/>
    </row>
    <row r="98" spans="1:10" x14ac:dyDescent="0.3">
      <c r="A98" s="29" t="s">
        <v>252</v>
      </c>
      <c r="B98" s="30" t="s">
        <v>257</v>
      </c>
      <c r="C98" s="30" t="s">
        <v>18</v>
      </c>
      <c r="D98" s="30" t="s">
        <v>9</v>
      </c>
      <c r="E98" s="9"/>
      <c r="F98" s="9">
        <v>3</v>
      </c>
      <c r="G98" s="39"/>
      <c r="H98" s="9"/>
      <c r="I98" s="9"/>
      <c r="J98" s="40"/>
    </row>
    <row r="99" spans="1:10" x14ac:dyDescent="0.3">
      <c r="A99" s="29" t="s">
        <v>164</v>
      </c>
      <c r="B99" s="30" t="s">
        <v>165</v>
      </c>
      <c r="C99" s="30" t="s">
        <v>35</v>
      </c>
      <c r="D99" s="30" t="s">
        <v>5</v>
      </c>
      <c r="E99" s="9">
        <v>19</v>
      </c>
      <c r="F99" s="9">
        <v>18</v>
      </c>
      <c r="G99" s="39">
        <f t="shared" si="0"/>
        <v>1.0555555555555556</v>
      </c>
      <c r="H99" s="9">
        <v>3</v>
      </c>
      <c r="I99" s="9">
        <v>6</v>
      </c>
      <c r="J99" s="40">
        <f t="shared" si="1"/>
        <v>0.5</v>
      </c>
    </row>
    <row r="100" spans="1:10" x14ac:dyDescent="0.3">
      <c r="A100" s="29" t="s">
        <v>166</v>
      </c>
      <c r="B100" s="30" t="s">
        <v>167</v>
      </c>
      <c r="C100" s="30" t="s">
        <v>35</v>
      </c>
      <c r="D100" s="30" t="s">
        <v>5</v>
      </c>
      <c r="E100" s="9">
        <v>15</v>
      </c>
      <c r="F100" s="9">
        <v>2</v>
      </c>
      <c r="G100" s="39">
        <f t="shared" si="0"/>
        <v>7.5</v>
      </c>
      <c r="H100" s="9">
        <v>2</v>
      </c>
      <c r="I100" s="9">
        <v>13</v>
      </c>
      <c r="J100" s="40">
        <f t="shared" si="1"/>
        <v>0.15384615384615385</v>
      </c>
    </row>
    <row r="101" spans="1:10" x14ac:dyDescent="0.3">
      <c r="A101" s="29" t="s">
        <v>168</v>
      </c>
      <c r="B101" s="30" t="s">
        <v>169</v>
      </c>
      <c r="C101" s="30" t="s">
        <v>35</v>
      </c>
      <c r="D101" s="30" t="s">
        <v>5</v>
      </c>
      <c r="E101" s="9">
        <v>6</v>
      </c>
      <c r="F101" s="9">
        <v>15</v>
      </c>
      <c r="G101" s="39">
        <f t="shared" si="0"/>
        <v>0.4</v>
      </c>
      <c r="H101" s="9"/>
      <c r="I101" s="9">
        <v>2</v>
      </c>
      <c r="J101" s="40"/>
    </row>
    <row r="102" spans="1:10" x14ac:dyDescent="0.3">
      <c r="A102" s="29" t="s">
        <v>170</v>
      </c>
      <c r="B102" s="30" t="s">
        <v>171</v>
      </c>
      <c r="C102" s="30" t="s">
        <v>35</v>
      </c>
      <c r="D102" s="30" t="s">
        <v>5</v>
      </c>
      <c r="E102" s="9">
        <v>3</v>
      </c>
      <c r="F102" s="9">
        <v>5</v>
      </c>
      <c r="G102" s="39">
        <f t="shared" si="0"/>
        <v>0.6</v>
      </c>
      <c r="H102" s="9"/>
      <c r="I102" s="9">
        <v>1</v>
      </c>
      <c r="J102" s="40"/>
    </row>
    <row r="103" spans="1:10" x14ac:dyDescent="0.3">
      <c r="A103" s="29" t="s">
        <v>172</v>
      </c>
      <c r="B103" s="30" t="s">
        <v>173</v>
      </c>
      <c r="C103" s="30" t="s">
        <v>35</v>
      </c>
      <c r="D103" s="30" t="s">
        <v>5</v>
      </c>
      <c r="E103" s="9">
        <v>2</v>
      </c>
      <c r="F103" s="9">
        <v>1</v>
      </c>
      <c r="G103" s="39">
        <f t="shared" si="0"/>
        <v>2</v>
      </c>
      <c r="H103" s="9">
        <v>4</v>
      </c>
      <c r="I103" s="9">
        <v>5</v>
      </c>
      <c r="J103" s="40">
        <f t="shared" si="1"/>
        <v>0.8</v>
      </c>
    </row>
    <row r="104" spans="1:10" x14ac:dyDescent="0.3">
      <c r="A104" s="29" t="s">
        <v>174</v>
      </c>
      <c r="B104" s="30" t="s">
        <v>175</v>
      </c>
      <c r="C104" s="30" t="s">
        <v>35</v>
      </c>
      <c r="D104" s="30" t="s">
        <v>5</v>
      </c>
      <c r="E104" s="9">
        <v>4</v>
      </c>
      <c r="F104" s="9">
        <v>1</v>
      </c>
      <c r="G104" s="39">
        <f t="shared" si="0"/>
        <v>4</v>
      </c>
      <c r="H104" s="9"/>
      <c r="I104" s="9"/>
      <c r="J104" s="40"/>
    </row>
    <row r="105" spans="1:10" x14ac:dyDescent="0.3">
      <c r="A105" s="29" t="s">
        <v>176</v>
      </c>
      <c r="B105" s="30" t="s">
        <v>204</v>
      </c>
      <c r="C105" s="30" t="s">
        <v>35</v>
      </c>
      <c r="D105" s="30" t="s">
        <v>5</v>
      </c>
      <c r="E105" s="9">
        <v>4</v>
      </c>
      <c r="F105" s="9">
        <v>5</v>
      </c>
      <c r="G105" s="39">
        <f t="shared" si="0"/>
        <v>0.8</v>
      </c>
      <c r="H105" s="9">
        <v>4</v>
      </c>
      <c r="I105" s="9">
        <v>10</v>
      </c>
      <c r="J105" s="40">
        <f t="shared" si="1"/>
        <v>0.4</v>
      </c>
    </row>
    <row r="106" spans="1:10" x14ac:dyDescent="0.3">
      <c r="A106" s="29" t="s">
        <v>177</v>
      </c>
      <c r="B106" s="30" t="s">
        <v>223</v>
      </c>
      <c r="C106" s="30" t="s">
        <v>35</v>
      </c>
      <c r="D106" s="30" t="s">
        <v>9</v>
      </c>
      <c r="E106" s="9">
        <v>3</v>
      </c>
      <c r="F106" s="9">
        <v>3</v>
      </c>
      <c r="G106" s="39">
        <f t="shared" si="0"/>
        <v>1</v>
      </c>
      <c r="H106" s="9">
        <v>1</v>
      </c>
      <c r="I106" s="9">
        <v>2</v>
      </c>
      <c r="J106" s="40">
        <f t="shared" si="1"/>
        <v>0.5</v>
      </c>
    </row>
    <row r="107" spans="1:10" x14ac:dyDescent="0.3">
      <c r="A107" s="29" t="s">
        <v>178</v>
      </c>
      <c r="B107" s="30" t="s">
        <v>179</v>
      </c>
      <c r="C107" s="30" t="s">
        <v>35</v>
      </c>
      <c r="D107" s="30" t="s">
        <v>9</v>
      </c>
      <c r="E107" s="9">
        <v>9</v>
      </c>
      <c r="F107" s="9">
        <v>31</v>
      </c>
      <c r="G107" s="39">
        <f t="shared" si="0"/>
        <v>0.29032258064516131</v>
      </c>
      <c r="H107" s="9">
        <v>14</v>
      </c>
      <c r="I107" s="9">
        <v>31</v>
      </c>
      <c r="J107" s="40">
        <f t="shared" si="1"/>
        <v>0.45161290322580644</v>
      </c>
    </row>
    <row r="108" spans="1:10" x14ac:dyDescent="0.3">
      <c r="A108" s="29" t="s">
        <v>180</v>
      </c>
      <c r="B108" s="30" t="s">
        <v>217</v>
      </c>
      <c r="C108" s="30" t="s">
        <v>35</v>
      </c>
      <c r="D108" s="30" t="s">
        <v>5</v>
      </c>
      <c r="E108" s="9"/>
      <c r="F108" s="9">
        <v>2</v>
      </c>
      <c r="G108" s="39"/>
      <c r="H108" s="9"/>
      <c r="I108" s="9"/>
      <c r="J108" s="40"/>
    </row>
    <row r="109" spans="1:10" x14ac:dyDescent="0.3">
      <c r="A109" s="29" t="s">
        <v>181</v>
      </c>
      <c r="B109" s="30" t="s">
        <v>205</v>
      </c>
      <c r="C109" s="30" t="s">
        <v>40</v>
      </c>
      <c r="D109" s="30" t="s">
        <v>5</v>
      </c>
      <c r="E109" s="9">
        <v>7</v>
      </c>
      <c r="F109" s="9">
        <v>12</v>
      </c>
      <c r="G109" s="40">
        <f t="shared" si="0"/>
        <v>0.58333333333333337</v>
      </c>
      <c r="H109" s="9">
        <v>1</v>
      </c>
      <c r="I109" s="9">
        <v>3</v>
      </c>
      <c r="J109" s="40">
        <f t="shared" si="1"/>
        <v>0.33333333333333331</v>
      </c>
    </row>
    <row r="110" spans="1:10" x14ac:dyDescent="0.3">
      <c r="A110" s="57"/>
      <c r="B110"/>
    </row>
    <row r="111" spans="1:10" x14ac:dyDescent="0.3">
      <c r="D111" s="47" t="s">
        <v>206</v>
      </c>
      <c r="E111" s="47">
        <f>SUM(E7:E109)</f>
        <v>693</v>
      </c>
      <c r="F111" s="47">
        <f>SUM(F7:F109)</f>
        <v>877</v>
      </c>
      <c r="G111" s="48">
        <f>E111/F111</f>
        <v>0.79019384264538195</v>
      </c>
      <c r="H111" s="47">
        <f>SUM(H7:H109)</f>
        <v>340</v>
      </c>
      <c r="I111" s="49">
        <f>SUM(I7:I109)</f>
        <v>704</v>
      </c>
      <c r="J111" s="48">
        <f>H111/I111</f>
        <v>0.48295454545454547</v>
      </c>
    </row>
  </sheetData>
  <sortState xmlns:xlrd2="http://schemas.microsoft.com/office/spreadsheetml/2017/richdata2" ref="A3:K109">
    <sortCondition ref="A2"/>
  </sortState>
  <mergeCells count="2">
    <mergeCell ref="G3:G4"/>
    <mergeCell ref="H3:H4"/>
  </mergeCells>
  <pageMargins left="0.7" right="0.7" top="0.75" bottom="0.75" header="0.3" footer="0.3"/>
  <pageSetup paperSize="9" orientation="portrait" r:id="rId1"/>
  <ignoredErrors>
    <ignoredError sqref="G1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Słowniczek</vt:lpstr>
      <vt:lpstr>2022 SM wyjazdy vs przyjazdy</vt:lpstr>
      <vt:lpstr>2022 ST wyjazdy vs przyjazdy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2018-02-23T11:04:40Z</dcterms:created>
  <dcterms:modified xsi:type="dcterms:W3CDTF">2026-05-06T11:27:46Z</dcterms:modified>
</cp:coreProperties>
</file>